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2" i="1" l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58" i="1"/>
  <c r="B139" i="1"/>
  <c r="A139" i="1"/>
  <c r="B129" i="1"/>
  <c r="A129" i="1"/>
  <c r="L128" i="1"/>
  <c r="L139" i="1" s="1"/>
  <c r="J128" i="1"/>
  <c r="J139" i="1" s="1"/>
  <c r="I128" i="1"/>
  <c r="I139" i="1" s="1"/>
  <c r="H128" i="1"/>
  <c r="G128" i="1"/>
  <c r="G139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63" i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H139" i="1" l="1"/>
  <c r="F139" i="1"/>
  <c r="F197" i="1" s="1"/>
  <c r="J197" i="1"/>
  <c r="L197" i="1"/>
  <c r="I197" i="1"/>
  <c r="H197" i="1"/>
  <c r="G197" i="1"/>
</calcChain>
</file>

<file path=xl/sharedStrings.xml><?xml version="1.0" encoding="utf-8"?>
<sst xmlns="http://schemas.openxmlformats.org/spreadsheetml/2006/main" count="275" uniqueCount="88">
  <si>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</si>
  <si>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</si>
  <si>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</si>
  <si>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</si>
  <si>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</si>
  <si>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</si>
  <si>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</si>
  <si>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</si>
  <si>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</si>
  <si>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</si>
  <si>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</si>
  <si>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</si>
  <si>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</si>
  <si>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</si>
  <si>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</si>
  <si>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</si>
  <si>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</si>
  <si>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</si>
  <si>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</si>
  <si>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</si>
  <si>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</si>
  <si>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</si>
  <si>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</si>
  <si>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</si>
  <si>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</si>
  <si>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</si>
  <si>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</si>
  <si>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</si>
  <si>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</si>
  <si>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</si>
  <si>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</si>
  <si>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</si>
  <si>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</si>
  <si>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</si>
  <si>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</si>
  <si>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</si>
  <si>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</si>
  <si>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</si>
  <si>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</si>
  <si>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</si>
  <si>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птицы с соусом</t>
  </si>
  <si>
    <t>Каша гречневая рассыпчатая</t>
  </si>
  <si>
    <t>295/Акт</t>
  </si>
  <si>
    <t>302/171</t>
  </si>
  <si>
    <t>Чай с лимоном</t>
  </si>
  <si>
    <t>Хлеб пшеничный</t>
  </si>
  <si>
    <t>ПР</t>
  </si>
  <si>
    <t>закуски</t>
  </si>
  <si>
    <t>Бутерброд с повидлом</t>
  </si>
  <si>
    <t>Чай с сахаром</t>
  </si>
  <si>
    <t>салаты</t>
  </si>
  <si>
    <t>Каша молочная манная с маслом сливочным</t>
  </si>
  <si>
    <t>Яйцо вареное</t>
  </si>
  <si>
    <t>Какао с молоком</t>
  </si>
  <si>
    <t>Макаронные изделия отварные</t>
  </si>
  <si>
    <t>202/309</t>
  </si>
  <si>
    <t>Кисель</t>
  </si>
  <si>
    <t>383/Акт</t>
  </si>
  <si>
    <t>Рагу овощное из птицы</t>
  </si>
  <si>
    <t>Яблоко</t>
  </si>
  <si>
    <t xml:space="preserve">Хлеб пшеничный </t>
  </si>
  <si>
    <t>Печенье</t>
  </si>
  <si>
    <t>Плов из птицы</t>
  </si>
  <si>
    <t>Каша вязкая молочная пшенная</t>
  </si>
  <si>
    <t>Бутерброд с сыром</t>
  </si>
  <si>
    <t>Кофейный напиток с молоком</t>
  </si>
  <si>
    <t>Фрикадельки из птицы с томатным соусом</t>
  </si>
  <si>
    <t>297/759</t>
  </si>
  <si>
    <t>Гизатуллина Ф.Ф</t>
  </si>
  <si>
    <t>ГБОУ СОШ с.Новое Мансуркино</t>
  </si>
  <si>
    <t>8,28</t>
  </si>
  <si>
    <t>200/3,5</t>
  </si>
  <si>
    <t>200/5</t>
  </si>
  <si>
    <t>47/Акт</t>
  </si>
  <si>
    <t>Салат из квашеной капусты</t>
  </si>
  <si>
    <t>Тефтели из птицы тушеные в соусе</t>
  </si>
  <si>
    <t>гор. Блюдо</t>
  </si>
  <si>
    <t>Каша перловая рассыпчатая с маслом сливочным</t>
  </si>
  <si>
    <t>Котлеты по-хлыновски из птицы с соусом</t>
  </si>
  <si>
    <t>Икра кабачковая</t>
  </si>
  <si>
    <t>Запеканка рисовая с творогом и с повидлом</t>
  </si>
  <si>
    <t>180/30</t>
  </si>
  <si>
    <t xml:space="preserve"> Чай с сахаром</t>
  </si>
  <si>
    <t>Закуски</t>
  </si>
  <si>
    <t>Салаты</t>
  </si>
  <si>
    <t>Икра морковная</t>
  </si>
  <si>
    <t>883/Акт</t>
  </si>
  <si>
    <t>Салат из моркови (припущ.)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</si>
</sst>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61" activePane="bottomRight" state="frozen"/>
      <selection pane="topRight" activeCell="E1" sqref="E1"/>
      <selection pane="bottomLeft" activeCell="A6" sqref="A6"/>
      <selection pane="bottomRight" activeCell="K183" sqref="K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51" t="s">
        <v>70</v>
      </c>
      <c r="H6" s="40">
        <v>11.08</v>
      </c>
      <c r="I6" s="40">
        <v>11.37</v>
      </c>
      <c r="J6" s="40">
        <v>179.4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 t="s">
        <v>71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47</v>
      </c>
      <c r="E11" s="42" t="s">
        <v>48</v>
      </c>
      <c r="F11" s="43">
        <v>60</v>
      </c>
      <c r="G11" s="43">
        <v>1.1499999999999999</v>
      </c>
      <c r="H11" s="43">
        <v>5.24</v>
      </c>
      <c r="I11" s="43">
        <v>4.54</v>
      </c>
      <c r="J11" s="43">
        <v>110.12</v>
      </c>
      <c r="K11" s="44">
        <v>2</v>
      </c>
      <c r="L11" s="43">
        <v>78.680000000000007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544</v>
      </c>
      <c r="G13" s="19">
        <f t="shared" ref="G13:J13" si="0">SUM(G6:G12)</f>
        <v>12.31</v>
      </c>
      <c r="H13" s="19">
        <f t="shared" si="0"/>
        <v>22.730000000000004</v>
      </c>
      <c r="I13" s="19">
        <f t="shared" si="0"/>
        <v>84.39</v>
      </c>
      <c r="J13" s="19">
        <f t="shared" si="0"/>
        <v>678.29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544</v>
      </c>
      <c r="G24" s="32">
        <f t="shared" ref="G24:J24" si="4">G13+G23</f>
        <v>12.31</v>
      </c>
      <c r="H24" s="32">
        <f t="shared" si="4"/>
        <v>22.730000000000004</v>
      </c>
      <c r="I24" s="32">
        <f t="shared" si="4"/>
        <v>84.39</v>
      </c>
      <c r="J24" s="32">
        <f t="shared" si="4"/>
        <v>678.29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72</v>
      </c>
      <c r="G25" s="40">
        <v>5.75</v>
      </c>
      <c r="H25" s="40">
        <v>6.27</v>
      </c>
      <c r="I25" s="40">
        <v>30.23</v>
      </c>
      <c r="J25" s="40">
        <v>200.55</v>
      </c>
      <c r="K25" s="41">
        <v>181</v>
      </c>
      <c r="L25" s="40"/>
    </row>
    <row r="26" spans="1:12" ht="15" x14ac:dyDescent="0.25">
      <c r="A26" s="14"/>
      <c r="B26" s="15"/>
      <c r="C26" s="11"/>
      <c r="D26" s="6" t="s">
        <v>47</v>
      </c>
      <c r="E26" s="42" t="s">
        <v>52</v>
      </c>
      <c r="F26" s="43">
        <v>60</v>
      </c>
      <c r="G26" s="43">
        <v>3.88</v>
      </c>
      <c r="H26" s="43">
        <v>6.9</v>
      </c>
      <c r="I26" s="43">
        <v>0.42</v>
      </c>
      <c r="J26" s="43">
        <v>88.28</v>
      </c>
      <c r="K26" s="44">
        <v>209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46</v>
      </c>
      <c r="L28" s="43">
        <v>78.680000000000007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/>
      <c r="G32" s="19"/>
      <c r="H32" s="19">
        <f t="shared" ref="H32" si="6">SUM(H25:H31)</f>
        <v>17.11</v>
      </c>
      <c r="I32" s="19"/>
      <c r="J32" s="19">
        <f t="shared" ref="J32" si="7">SUM(J25:J31)</f>
        <v>525.92000000000007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2">G32+G42</f>
        <v>0</v>
      </c>
      <c r="H43" s="32">
        <f t="shared" ref="H43" si="13">H32+H42</f>
        <v>0</v>
      </c>
      <c r="I43" s="32">
        <f t="shared" ref="I43" si="14">I32+I42</f>
        <v>0</v>
      </c>
      <c r="J43" s="32">
        <f t="shared" ref="J43:L43" si="15">J32+J42</f>
        <v>525.92000000000007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100</v>
      </c>
      <c r="G44" s="40">
        <v>9.66</v>
      </c>
      <c r="H44" s="40">
        <v>7.28</v>
      </c>
      <c r="I44" s="40">
        <v>10.1</v>
      </c>
      <c r="J44" s="40">
        <v>144.56</v>
      </c>
      <c r="K44" s="41">
        <v>278</v>
      </c>
      <c r="L44" s="40"/>
    </row>
    <row r="45" spans="1:12" ht="15" x14ac:dyDescent="0.25">
      <c r="A45" s="23"/>
      <c r="B45" s="15"/>
      <c r="C45" s="11"/>
      <c r="D45" s="8" t="s">
        <v>76</v>
      </c>
      <c r="E45" s="58" t="s">
        <v>77</v>
      </c>
      <c r="F45" s="59">
        <v>150</v>
      </c>
      <c r="G45" s="59">
        <v>4.29</v>
      </c>
      <c r="H45" s="59">
        <v>3.68</v>
      </c>
      <c r="I45" s="59">
        <v>29.84</v>
      </c>
      <c r="J45" s="59">
        <v>169.54</v>
      </c>
      <c r="K45" s="60">
        <v>171</v>
      </c>
      <c r="L45" s="59"/>
    </row>
    <row r="46" spans="1:12" ht="15" x14ac:dyDescent="0.25">
      <c r="A46" s="23"/>
      <c r="B46" s="15"/>
      <c r="C46" s="11"/>
      <c r="D46" s="6" t="s">
        <v>47</v>
      </c>
      <c r="E46" s="42" t="s">
        <v>74</v>
      </c>
      <c r="F46" s="43">
        <v>60</v>
      </c>
      <c r="G46" s="43">
        <v>0.95</v>
      </c>
      <c r="H46" s="43">
        <v>3.06</v>
      </c>
      <c r="I46" s="43">
        <v>4.5</v>
      </c>
      <c r="J46" s="43">
        <v>47.14</v>
      </c>
      <c r="K46" s="44" t="s">
        <v>73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49</v>
      </c>
      <c r="F47" s="43">
        <v>200</v>
      </c>
      <c r="G47" s="43">
        <v>7.0000000000000007E-2</v>
      </c>
      <c r="H47" s="43">
        <v>0.02</v>
      </c>
      <c r="I47" s="43">
        <v>15</v>
      </c>
      <c r="J47" s="43">
        <v>106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45</v>
      </c>
      <c r="F48" s="43">
        <v>30</v>
      </c>
      <c r="G48" s="43">
        <v>2.4300000000000002</v>
      </c>
      <c r="H48" s="43">
        <v>0.3</v>
      </c>
      <c r="I48" s="43">
        <v>14.64</v>
      </c>
      <c r="J48" s="43">
        <v>81.02</v>
      </c>
      <c r="K48" s="44" t="s">
        <v>46</v>
      </c>
      <c r="L48" s="43">
        <v>78.680000000000007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v>505</v>
      </c>
      <c r="G52" s="19">
        <f t="shared" ref="G52" si="16">SUM(G44:G51)</f>
        <v>17.399999999999999</v>
      </c>
      <c r="H52" s="19">
        <f t="shared" ref="H52" si="17">SUM(H44:H51)</f>
        <v>14.340000000000002</v>
      </c>
      <c r="I52" s="19">
        <f t="shared" ref="I52" si="18">SUM(I44:I51)</f>
        <v>74.08</v>
      </c>
      <c r="J52" s="19">
        <f t="shared" ref="J52:L52" si="19">SUM(J44:J51)</f>
        <v>548.26</v>
      </c>
      <c r="K52" s="25"/>
      <c r="L52" s="19">
        <f t="shared" si="19"/>
        <v>78.680000000000007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52" t="s">
        <v>4</v>
      </c>
      <c r="D63" s="53"/>
      <c r="E63" s="31"/>
      <c r="F63" s="32">
        <f>F52+F62</f>
        <v>505</v>
      </c>
      <c r="G63" s="32">
        <f t="shared" ref="G63" si="24">G52+G62</f>
        <v>17.399999999999999</v>
      </c>
      <c r="H63" s="32">
        <f t="shared" ref="H63" si="25">H52+H62</f>
        <v>14.340000000000002</v>
      </c>
      <c r="I63" s="32">
        <f t="shared" ref="I63" si="26">I52+I62</f>
        <v>74.08</v>
      </c>
      <c r="J63" s="32">
        <f t="shared" ref="J63:L63" si="27">J52+J62</f>
        <v>548.26</v>
      </c>
      <c r="K63" s="32"/>
      <c r="L63" s="32">
        <f t="shared" si="27"/>
        <v>78.680000000000007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78</v>
      </c>
      <c r="F64" s="40">
        <v>100</v>
      </c>
      <c r="G64" s="40">
        <v>5.55</v>
      </c>
      <c r="H64" s="40">
        <v>11.19</v>
      </c>
      <c r="I64" s="40">
        <v>8.58</v>
      </c>
      <c r="J64" s="40">
        <v>157.09</v>
      </c>
      <c r="K64" s="41">
        <v>268</v>
      </c>
      <c r="L64" s="40"/>
    </row>
    <row r="65" spans="1:12" ht="15" x14ac:dyDescent="0.25">
      <c r="A65" s="23"/>
      <c r="B65" s="15"/>
      <c r="C65" s="11"/>
      <c r="D65" s="6" t="s">
        <v>21</v>
      </c>
      <c r="E65" s="42" t="s">
        <v>54</v>
      </c>
      <c r="F65" s="43">
        <v>150</v>
      </c>
      <c r="G65" s="43">
        <v>5.52</v>
      </c>
      <c r="H65" s="43">
        <v>4.5199999999999996</v>
      </c>
      <c r="I65" s="43">
        <v>26.45</v>
      </c>
      <c r="J65" s="43">
        <v>168.45</v>
      </c>
      <c r="K65" s="44" t="s">
        <v>55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56</v>
      </c>
      <c r="F66" s="43">
        <v>200</v>
      </c>
      <c r="G66" s="43">
        <v>0</v>
      </c>
      <c r="H66" s="43">
        <v>0</v>
      </c>
      <c r="I66" s="43">
        <v>30.96</v>
      </c>
      <c r="J66" s="43">
        <v>118.62</v>
      </c>
      <c r="K66" s="44" t="s">
        <v>57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30</v>
      </c>
      <c r="G67" s="43">
        <v>2.4300000000000002</v>
      </c>
      <c r="H67" s="43">
        <v>0.3</v>
      </c>
      <c r="I67" s="43">
        <v>14.64</v>
      </c>
      <c r="J67" s="43">
        <v>81.02</v>
      </c>
      <c r="K67" s="44" t="s">
        <v>46</v>
      </c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50</v>
      </c>
      <c r="E69" s="42" t="s">
        <v>79</v>
      </c>
      <c r="F69" s="43">
        <v>60</v>
      </c>
      <c r="G69" s="43">
        <v>1.64</v>
      </c>
      <c r="H69" s="43">
        <v>7.1</v>
      </c>
      <c r="I69" s="43">
        <v>8.73</v>
      </c>
      <c r="J69" s="43">
        <v>80.28</v>
      </c>
      <c r="K69" s="44" t="s">
        <v>46</v>
      </c>
      <c r="L69" s="43">
        <v>78.680000000000007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540</v>
      </c>
      <c r="G71" s="19">
        <f t="shared" ref="G71" si="28">SUM(G64:G70)</f>
        <v>15.14</v>
      </c>
      <c r="H71" s="19">
        <f t="shared" ref="H71" si="29">SUM(H64:H70)</f>
        <v>23.11</v>
      </c>
      <c r="I71" s="19">
        <f t="shared" ref="I71" si="30">SUM(I64:I70)</f>
        <v>89.360000000000014</v>
      </c>
      <c r="J71" s="19">
        <f t="shared" ref="J71:L71" si="31">SUM(J64:J70)</f>
        <v>605.45999999999992</v>
      </c>
      <c r="K71" s="25"/>
      <c r="L71" s="19">
        <f t="shared" si="31"/>
        <v>78.680000000000007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540</v>
      </c>
      <c r="G82" s="32">
        <f t="shared" ref="G82" si="36">G71+G81</f>
        <v>15.14</v>
      </c>
      <c r="H82" s="32">
        <f t="shared" ref="H82" si="37">H71+H81</f>
        <v>23.11</v>
      </c>
      <c r="I82" s="32">
        <f t="shared" ref="I82" si="38">I71+I81</f>
        <v>89.360000000000014</v>
      </c>
      <c r="J82" s="32">
        <f t="shared" ref="J82:L82" si="39">J71+J81</f>
        <v>605.45999999999992</v>
      </c>
      <c r="K82" s="32"/>
      <c r="L82" s="32">
        <f t="shared" si="39"/>
        <v>78.680000000000007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80</v>
      </c>
      <c r="F83" s="40" t="s">
        <v>81</v>
      </c>
      <c r="G83" s="40">
        <v>10.37</v>
      </c>
      <c r="H83" s="40">
        <v>8.01</v>
      </c>
      <c r="I83" s="40">
        <v>59.3</v>
      </c>
      <c r="J83" s="40">
        <v>354</v>
      </c>
      <c r="K83" s="41">
        <v>188</v>
      </c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65</v>
      </c>
      <c r="F85" s="43">
        <v>200</v>
      </c>
      <c r="G85" s="43">
        <v>3.17</v>
      </c>
      <c r="H85" s="43">
        <v>2.68</v>
      </c>
      <c r="I85" s="43">
        <v>15.95</v>
      </c>
      <c r="J85" s="43">
        <v>100.6</v>
      </c>
      <c r="K85" s="44">
        <v>379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45</v>
      </c>
      <c r="F86" s="43">
        <v>30</v>
      </c>
      <c r="G86" s="43">
        <v>2.4300000000000002</v>
      </c>
      <c r="H86" s="43">
        <v>0.3</v>
      </c>
      <c r="I86" s="43">
        <v>14.64</v>
      </c>
      <c r="J86" s="43">
        <v>81.02</v>
      </c>
      <c r="K86" s="44" t="s">
        <v>46</v>
      </c>
      <c r="L86" s="43"/>
    </row>
    <row r="87" spans="1:12" ht="15" x14ac:dyDescent="0.25">
      <c r="A87" s="23"/>
      <c r="B87" s="15"/>
      <c r="C87" s="11"/>
      <c r="D87" s="7" t="s">
        <v>24</v>
      </c>
      <c r="E87" s="42" t="s">
        <v>59</v>
      </c>
      <c r="F87" s="43">
        <v>100</v>
      </c>
      <c r="G87" s="43">
        <v>0.4</v>
      </c>
      <c r="H87" s="43">
        <v>4.88</v>
      </c>
      <c r="I87" s="43">
        <v>9.8000000000000007</v>
      </c>
      <c r="J87" s="43">
        <v>47</v>
      </c>
      <c r="K87" s="44">
        <v>338</v>
      </c>
      <c r="L87" s="43">
        <v>78.680000000000007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330</v>
      </c>
      <c r="G90" s="19">
        <f t="shared" ref="G90" si="40">SUM(G83:G89)</f>
        <v>16.369999999999997</v>
      </c>
      <c r="H90" s="19">
        <f t="shared" ref="H90" si="41">SUM(H83:H89)</f>
        <v>15.870000000000001</v>
      </c>
      <c r="I90" s="19">
        <f t="shared" ref="I90" si="42">SUM(I83:I89)</f>
        <v>99.69</v>
      </c>
      <c r="J90" s="19">
        <f t="shared" ref="J90:L90" si="43">SUM(J83:J89)</f>
        <v>582.62</v>
      </c>
      <c r="K90" s="25"/>
      <c r="L90" s="19">
        <f t="shared" si="43"/>
        <v>78.680000000000007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330</v>
      </c>
      <c r="G101" s="32">
        <f t="shared" ref="G101" si="48">G90+G100</f>
        <v>16.369999999999997</v>
      </c>
      <c r="H101" s="32">
        <f t="shared" ref="H101" si="49">H90+H100</f>
        <v>15.870000000000001</v>
      </c>
      <c r="I101" s="32">
        <f t="shared" ref="I101" si="50">I90+I100</f>
        <v>99.69</v>
      </c>
      <c r="J101" s="32">
        <f t="shared" ref="J101:L101" si="51">J90+J100</f>
        <v>582.62</v>
      </c>
      <c r="K101" s="32"/>
      <c r="L101" s="32">
        <f t="shared" si="51"/>
        <v>78.680000000000007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40</v>
      </c>
      <c r="F102" s="40">
        <v>100</v>
      </c>
      <c r="G102" s="40">
        <v>8.2799999999999994</v>
      </c>
      <c r="H102" s="40">
        <v>11.08</v>
      </c>
      <c r="I102" s="40">
        <v>11.37</v>
      </c>
      <c r="J102" s="40">
        <v>179.4</v>
      </c>
      <c r="K102" s="41" t="s">
        <v>42</v>
      </c>
      <c r="L102" s="40"/>
    </row>
    <row r="103" spans="1:12" ht="15" x14ac:dyDescent="0.25">
      <c r="A103" s="23"/>
      <c r="B103" s="15"/>
      <c r="C103" s="11"/>
      <c r="D103" s="6" t="s">
        <v>21</v>
      </c>
      <c r="E103" s="42" t="s">
        <v>54</v>
      </c>
      <c r="F103" s="43">
        <v>150</v>
      </c>
      <c r="G103" s="43">
        <v>5.52</v>
      </c>
      <c r="H103" s="43">
        <v>4.5199999999999996</v>
      </c>
      <c r="I103" s="43">
        <v>26.45</v>
      </c>
      <c r="J103" s="43">
        <v>168.45</v>
      </c>
      <c r="K103" s="44" t="s">
        <v>55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 t="s">
        <v>71</v>
      </c>
      <c r="G104" s="43">
        <v>0.13</v>
      </c>
      <c r="H104" s="43">
        <v>0.02</v>
      </c>
      <c r="I104" s="43">
        <v>15.2</v>
      </c>
      <c r="J104" s="43">
        <v>97</v>
      </c>
      <c r="K104" s="44">
        <v>377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60</v>
      </c>
      <c r="F105" s="43">
        <v>30</v>
      </c>
      <c r="G105" s="43">
        <v>2.4300000000000002</v>
      </c>
      <c r="H105" s="43">
        <v>0.3</v>
      </c>
      <c r="I105" s="43">
        <v>14.64</v>
      </c>
      <c r="J105" s="43">
        <v>81.02</v>
      </c>
      <c r="K105" s="44" t="s">
        <v>46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47</v>
      </c>
      <c r="E107" s="42" t="s">
        <v>61</v>
      </c>
      <c r="F107" s="43">
        <v>60</v>
      </c>
      <c r="G107" s="43">
        <v>4.2300000000000004</v>
      </c>
      <c r="H107" s="43">
        <v>6.81</v>
      </c>
      <c r="I107" s="43">
        <v>16.73</v>
      </c>
      <c r="J107" s="43">
        <v>110.4</v>
      </c>
      <c r="K107" s="44" t="s">
        <v>46</v>
      </c>
      <c r="L107" s="43">
        <v>78.680000000000007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v>544</v>
      </c>
      <c r="G109" s="19">
        <f t="shared" ref="G109:J109" si="52">SUM(G102:G108)</f>
        <v>20.59</v>
      </c>
      <c r="H109" s="19">
        <f t="shared" si="52"/>
        <v>22.73</v>
      </c>
      <c r="I109" s="19">
        <f t="shared" si="52"/>
        <v>84.39</v>
      </c>
      <c r="J109" s="19">
        <f t="shared" si="52"/>
        <v>636.27</v>
      </c>
      <c r="K109" s="25"/>
      <c r="L109" s="19">
        <f t="shared" ref="L109" si="53">SUM(L102:L108)</f>
        <v>78.680000000000007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544</v>
      </c>
      <c r="G120" s="32">
        <f t="shared" ref="G120" si="56">G109+G119</f>
        <v>20.59</v>
      </c>
      <c r="H120" s="32">
        <f t="shared" ref="H120" si="57">H109+H119</f>
        <v>22.73</v>
      </c>
      <c r="I120" s="32">
        <f t="shared" ref="I120" si="58">I109+I119</f>
        <v>84.39</v>
      </c>
      <c r="J120" s="32">
        <f t="shared" ref="J120:L120" si="59">J109+J119</f>
        <v>636.27</v>
      </c>
      <c r="K120" s="32"/>
      <c r="L120" s="32">
        <f t="shared" si="59"/>
        <v>78.680000000000007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63</v>
      </c>
      <c r="F121" s="40" t="s">
        <v>72</v>
      </c>
      <c r="G121" s="40">
        <v>8.23</v>
      </c>
      <c r="H121" s="40">
        <v>10.53</v>
      </c>
      <c r="I121" s="40">
        <v>42.21</v>
      </c>
      <c r="J121" s="40">
        <v>297.14</v>
      </c>
      <c r="K121" s="41">
        <v>173</v>
      </c>
      <c r="L121" s="40"/>
    </row>
    <row r="122" spans="1:12" ht="15" x14ac:dyDescent="0.25">
      <c r="A122" s="14"/>
      <c r="B122" s="15"/>
      <c r="C122" s="11"/>
      <c r="D122" s="6" t="s">
        <v>83</v>
      </c>
      <c r="E122" s="42" t="s">
        <v>64</v>
      </c>
      <c r="F122" s="43">
        <v>60</v>
      </c>
      <c r="G122" s="43">
        <v>4.6500000000000004</v>
      </c>
      <c r="H122" s="43">
        <v>5.18</v>
      </c>
      <c r="I122" s="43">
        <v>9.69</v>
      </c>
      <c r="J122" s="43">
        <v>101.12</v>
      </c>
      <c r="K122" s="44">
        <v>3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65</v>
      </c>
      <c r="F123" s="43">
        <v>200</v>
      </c>
      <c r="G123" s="43">
        <v>3.17</v>
      </c>
      <c r="H123" s="43">
        <v>2.68</v>
      </c>
      <c r="I123" s="43">
        <v>15.95</v>
      </c>
      <c r="J123" s="43">
        <v>100.6</v>
      </c>
      <c r="K123" s="44">
        <v>379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45</v>
      </c>
      <c r="F124" s="43">
        <v>35</v>
      </c>
      <c r="G124" s="43">
        <v>2.66</v>
      </c>
      <c r="H124" s="43">
        <v>0.28000000000000003</v>
      </c>
      <c r="I124" s="43">
        <v>17.22</v>
      </c>
      <c r="J124" s="43">
        <v>82.25</v>
      </c>
      <c r="K124" s="44" t="s">
        <v>46</v>
      </c>
      <c r="L124" s="43">
        <v>78.680000000000007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.75" thickBot="1" x14ac:dyDescent="0.3">
      <c r="A128" s="16"/>
      <c r="B128" s="17"/>
      <c r="C128" s="8"/>
      <c r="D128" s="18" t="s">
        <v>33</v>
      </c>
      <c r="E128" s="9"/>
      <c r="F128" s="19">
        <f>SUM(F121:F127)</f>
        <v>295</v>
      </c>
      <c r="G128" s="19">
        <f t="shared" ref="G128:J128" si="60">SUM(G121:G127)</f>
        <v>18.71</v>
      </c>
      <c r="H128" s="19">
        <f t="shared" si="60"/>
        <v>18.670000000000002</v>
      </c>
      <c r="I128" s="19">
        <f t="shared" si="60"/>
        <v>85.07</v>
      </c>
      <c r="J128" s="19">
        <f t="shared" si="60"/>
        <v>581.11</v>
      </c>
      <c r="K128" s="25"/>
      <c r="L128" s="19">
        <f t="shared" ref="L128" si="61">SUM(L121:L127)</f>
        <v>78.680000000000007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/>
      <c r="G138" s="19"/>
      <c r="H138" s="19"/>
      <c r="I138" s="19"/>
      <c r="J138" s="19"/>
      <c r="K138" s="25"/>
      <c r="L138" s="19"/>
    </row>
    <row r="139" spans="1:12" ht="15" x14ac:dyDescent="0.2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F128+F138</f>
        <v>295</v>
      </c>
      <c r="G139" s="32">
        <f t="shared" ref="G139" si="62">G128+G138</f>
        <v>18.71</v>
      </c>
      <c r="H139" s="32">
        <f t="shared" ref="H139" si="63">H128+H138</f>
        <v>18.670000000000002</v>
      </c>
      <c r="I139" s="32">
        <f t="shared" ref="I139" si="64">I128+I138</f>
        <v>85.07</v>
      </c>
      <c r="J139" s="32">
        <f t="shared" ref="J139:L139" si="65">J128+J138</f>
        <v>581.11</v>
      </c>
      <c r="K139" s="32"/>
      <c r="L139" s="32">
        <f t="shared" si="65"/>
        <v>78.680000000000007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62</v>
      </c>
      <c r="F140" s="40">
        <v>200</v>
      </c>
      <c r="G140" s="40">
        <v>15.09</v>
      </c>
      <c r="H140" s="40">
        <v>15.33</v>
      </c>
      <c r="I140" s="40">
        <v>24.56</v>
      </c>
      <c r="J140" s="40">
        <v>288.72000000000003</v>
      </c>
      <c r="K140" s="41">
        <v>291</v>
      </c>
      <c r="L140" s="40"/>
    </row>
    <row r="141" spans="1:12" ht="15" x14ac:dyDescent="0.25">
      <c r="A141" s="23"/>
      <c r="B141" s="15"/>
      <c r="C141" s="11"/>
      <c r="D141" s="6" t="s">
        <v>47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82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106</v>
      </c>
      <c r="K142" s="44">
        <v>376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45</v>
      </c>
      <c r="F143" s="43">
        <v>40</v>
      </c>
      <c r="G143" s="43">
        <v>3.24</v>
      </c>
      <c r="H143" s="43">
        <v>0.4</v>
      </c>
      <c r="I143" s="43">
        <v>19.52</v>
      </c>
      <c r="J143" s="43">
        <v>118.49</v>
      </c>
      <c r="K143" s="44" t="s">
        <v>46</v>
      </c>
      <c r="L143" s="43">
        <v>78.680000000000007</v>
      </c>
    </row>
    <row r="144" spans="1:12" ht="15" x14ac:dyDescent="0.25">
      <c r="A144" s="23"/>
      <c r="B144" s="15"/>
      <c r="C144" s="11"/>
      <c r="D144" s="7" t="s">
        <v>24</v>
      </c>
      <c r="E144" s="42" t="s">
        <v>59</v>
      </c>
      <c r="F144" s="43">
        <v>100</v>
      </c>
      <c r="G144" s="43">
        <v>0.4</v>
      </c>
      <c r="H144" s="43">
        <v>4.88</v>
      </c>
      <c r="I144" s="43">
        <v>9.8000000000000007</v>
      </c>
      <c r="J144" s="43">
        <v>47</v>
      </c>
      <c r="K144" s="44">
        <v>338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500</v>
      </c>
      <c r="G147" s="19">
        <f t="shared" ref="G147:J147" si="66">SUM(G140:G146)</f>
        <v>18.799999999999997</v>
      </c>
      <c r="H147" s="19">
        <f t="shared" si="66"/>
        <v>20.63</v>
      </c>
      <c r="I147" s="19">
        <f t="shared" si="66"/>
        <v>68.88</v>
      </c>
      <c r="J147" s="19">
        <f t="shared" si="66"/>
        <v>560.21</v>
      </c>
      <c r="K147" s="25"/>
      <c r="L147" s="19">
        <f t="shared" ref="L147" si="67">SUM(L140:L146)</f>
        <v>78.680000000000007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500</v>
      </c>
      <c r="G158" s="32">
        <f t="shared" ref="G158" si="70">G147+G157</f>
        <v>18.799999999999997</v>
      </c>
      <c r="H158" s="32">
        <f t="shared" ref="H158" si="71">H147+H157</f>
        <v>20.63</v>
      </c>
      <c r="I158" s="32">
        <f t="shared" ref="I158" si="72">I147+I157</f>
        <v>68.88</v>
      </c>
      <c r="J158" s="32">
        <f t="shared" ref="J158:L158" si="73">J147+J157</f>
        <v>560.21</v>
      </c>
      <c r="K158" s="32"/>
      <c r="L158" s="32">
        <f t="shared" si="73"/>
        <v>78.680000000000007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58</v>
      </c>
      <c r="F159" s="40">
        <v>200</v>
      </c>
      <c r="G159" s="40">
        <v>13.03</v>
      </c>
      <c r="H159" s="40">
        <v>10.5</v>
      </c>
      <c r="I159" s="40">
        <v>18.27</v>
      </c>
      <c r="J159" s="40">
        <v>223.4</v>
      </c>
      <c r="K159" s="41">
        <v>289</v>
      </c>
      <c r="L159" s="40"/>
    </row>
    <row r="160" spans="1:12" ht="15" x14ac:dyDescent="0.25">
      <c r="A160" s="23"/>
      <c r="B160" s="15"/>
      <c r="C160" s="11"/>
      <c r="D160" s="6" t="s">
        <v>84</v>
      </c>
      <c r="E160" s="42" t="s">
        <v>85</v>
      </c>
      <c r="F160" s="43">
        <v>100</v>
      </c>
      <c r="G160" s="43">
        <v>1.68</v>
      </c>
      <c r="H160" s="43">
        <v>7.6</v>
      </c>
      <c r="I160" s="43">
        <v>27.11</v>
      </c>
      <c r="J160" s="43">
        <v>252.7</v>
      </c>
      <c r="K160" s="44">
        <v>75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56</v>
      </c>
      <c r="F161" s="43">
        <v>200</v>
      </c>
      <c r="G161" s="43">
        <v>0</v>
      </c>
      <c r="H161" s="43">
        <v>0</v>
      </c>
      <c r="I161" s="43">
        <v>30.96</v>
      </c>
      <c r="J161" s="43">
        <v>118.62</v>
      </c>
      <c r="K161" s="44" t="s">
        <v>86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45</v>
      </c>
      <c r="F162" s="43">
        <v>40</v>
      </c>
      <c r="G162" s="43">
        <v>3.24</v>
      </c>
      <c r="H162" s="43">
        <v>0.4</v>
      </c>
      <c r="I162" s="43">
        <v>19.52</v>
      </c>
      <c r="J162" s="43">
        <v>118.49</v>
      </c>
      <c r="K162" s="44" t="s">
        <v>46</v>
      </c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>
        <v>78.680000000000007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540</v>
      </c>
      <c r="G166" s="19">
        <f t="shared" ref="G166:J166" si="74">SUM(G159:G165)</f>
        <v>17.95</v>
      </c>
      <c r="H166" s="19">
        <f t="shared" si="74"/>
        <v>18.5</v>
      </c>
      <c r="I166" s="19">
        <f t="shared" si="74"/>
        <v>95.86</v>
      </c>
      <c r="J166" s="19">
        <f t="shared" si="74"/>
        <v>713.21</v>
      </c>
      <c r="K166" s="25"/>
      <c r="L166" s="19">
        <f t="shared" ref="L166" si="75">SUM(L159:L165)</f>
        <v>78.680000000000007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540</v>
      </c>
      <c r="G177" s="32">
        <f t="shared" ref="G177" si="78">G166+G176</f>
        <v>17.95</v>
      </c>
      <c r="H177" s="32">
        <f t="shared" ref="H177" si="79">H166+H176</f>
        <v>18.5</v>
      </c>
      <c r="I177" s="32">
        <f t="shared" ref="I177" si="80">I166+I176</f>
        <v>95.86</v>
      </c>
      <c r="J177" s="32">
        <f t="shared" ref="J177:L177" si="81">J166+J176</f>
        <v>713.21</v>
      </c>
      <c r="K177" s="32"/>
      <c r="L177" s="32">
        <f t="shared" si="81"/>
        <v>78.680000000000007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66</v>
      </c>
      <c r="F178" s="40">
        <v>100</v>
      </c>
      <c r="G178" s="40">
        <v>7.23</v>
      </c>
      <c r="H178" s="40">
        <v>8.24</v>
      </c>
      <c r="I178" s="40">
        <v>7.05</v>
      </c>
      <c r="J178" s="40">
        <v>125.19</v>
      </c>
      <c r="K178" s="41" t="s">
        <v>67</v>
      </c>
      <c r="L178" s="40"/>
    </row>
    <row r="179" spans="1:12" ht="15" x14ac:dyDescent="0.25">
      <c r="A179" s="23"/>
      <c r="B179" s="15"/>
      <c r="C179" s="11"/>
      <c r="D179" s="6" t="s">
        <v>21</v>
      </c>
      <c r="E179" s="42" t="s">
        <v>54</v>
      </c>
      <c r="F179" s="43">
        <v>150</v>
      </c>
      <c r="G179" s="43">
        <v>5.52</v>
      </c>
      <c r="H179" s="43">
        <v>4.5199999999999996</v>
      </c>
      <c r="I179" s="43">
        <v>26.45</v>
      </c>
      <c r="J179" s="43">
        <v>168.45</v>
      </c>
      <c r="K179" s="44" t="s">
        <v>55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200</v>
      </c>
      <c r="G180" s="43">
        <v>7.0000000000000007E-2</v>
      </c>
      <c r="H180" s="43">
        <v>0.02</v>
      </c>
      <c r="I180" s="43">
        <v>15</v>
      </c>
      <c r="J180" s="43">
        <v>106</v>
      </c>
      <c r="K180" s="44">
        <v>376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45</v>
      </c>
      <c r="F181" s="43">
        <v>40</v>
      </c>
      <c r="G181" s="43">
        <v>3.24</v>
      </c>
      <c r="H181" s="43">
        <v>0.4</v>
      </c>
      <c r="I181" s="43">
        <v>19.52</v>
      </c>
      <c r="J181" s="43">
        <v>118.49</v>
      </c>
      <c r="K181" s="44" t="s">
        <v>46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50</v>
      </c>
      <c r="E183" s="42" t="s">
        <v>87</v>
      </c>
      <c r="F183" s="43">
        <v>100</v>
      </c>
      <c r="G183" s="43">
        <v>1.25</v>
      </c>
      <c r="H183" s="43">
        <v>4.18</v>
      </c>
      <c r="I183" s="43">
        <v>13.29</v>
      </c>
      <c r="J183" s="43">
        <v>98.1</v>
      </c>
      <c r="K183" s="44">
        <v>62</v>
      </c>
      <c r="L183" s="43">
        <v>78.680000000000007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590</v>
      </c>
      <c r="G185" s="19">
        <f t="shared" ref="G185:J185" si="82">SUM(G178:G184)</f>
        <v>17.310000000000002</v>
      </c>
      <c r="H185" s="19">
        <f t="shared" si="82"/>
        <v>17.36</v>
      </c>
      <c r="I185" s="19">
        <f t="shared" si="82"/>
        <v>81.31</v>
      </c>
      <c r="J185" s="19">
        <f t="shared" si="82"/>
        <v>616.23</v>
      </c>
      <c r="K185" s="25"/>
      <c r="L185" s="19">
        <f t="shared" ref="L185" si="83">SUM(L178:L184)</f>
        <v>78.680000000000007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4">SUM(G186:G194)</f>
        <v>0</v>
      </c>
      <c r="H195" s="19">
        <f t="shared" si="84"/>
        <v>0</v>
      </c>
      <c r="I195" s="19">
        <f t="shared" si="84"/>
        <v>0</v>
      </c>
      <c r="J195" s="19">
        <f t="shared" si="84"/>
        <v>0</v>
      </c>
      <c r="K195" s="25"/>
      <c r="L195" s="19">
        <f t="shared" ref="L195" si="85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590</v>
      </c>
      <c r="G196" s="32">
        <f t="shared" ref="G196" si="86">G185+G195</f>
        <v>17.310000000000002</v>
      </c>
      <c r="H196" s="32">
        <f t="shared" ref="H196" si="87">H185+H195</f>
        <v>17.36</v>
      </c>
      <c r="I196" s="32">
        <f t="shared" ref="I196" si="88">I185+I195</f>
        <v>81.31</v>
      </c>
      <c r="J196" s="32">
        <f t="shared" ref="J196:L196" si="89">J185+J195</f>
        <v>616.23</v>
      </c>
      <c r="K196" s="32"/>
      <c r="L196" s="32">
        <f t="shared" si="89"/>
        <v>78.680000000000007</v>
      </c>
    </row>
    <row r="197" spans="1:12" x14ac:dyDescent="0.2">
      <c r="A197" s="27"/>
      <c r="B197" s="28"/>
      <c r="C197" s="54" t="s">
        <v>5</v>
      </c>
      <c r="D197" s="54"/>
      <c r="E197" s="54"/>
      <c r="F197" s="34">
        <f>(F24+F43+F63+F82+F101+F120+F139+F158+F177+F196)/(IF(F24=0,0,1)+IF(F43=0,0,1)+IF(F63=0,0,1)+IF(F82=0,0,1)+IF(F101=0,0,1)+IF(F120=0,0,1)+IF(F139=0,0,1)+IF(F158=0,0,1)+IF(F177=0,0,1)+IF(F196=0,0,1))</f>
        <v>487.55555555555554</v>
      </c>
      <c r="G197" s="34">
        <f t="shared" ref="G197:J197" si="90">(G24+G43+G63+G82+G101+G120+G139+G158+G177+G196)/(IF(G24=0,0,1)+IF(G43=0,0,1)+IF(G63=0,0,1)+IF(G82=0,0,1)+IF(G101=0,0,1)+IF(G120=0,0,1)+IF(G139=0,0,1)+IF(G158=0,0,1)+IF(G177=0,0,1)+IF(G196=0,0,1))</f>
        <v>17.175555555555558</v>
      </c>
      <c r="H197" s="34">
        <f t="shared" si="90"/>
        <v>19.326666666666668</v>
      </c>
      <c r="I197" s="34">
        <f t="shared" si="90"/>
        <v>84.781111111111102</v>
      </c>
      <c r="J197" s="34">
        <f t="shared" si="90"/>
        <v>604.75800000000004</v>
      </c>
      <c r="K197" s="34"/>
      <c r="L197" s="34">
        <f t="shared" ref="L197" si="91">(L24+L43+L63+L82+L101+L120+L139+L158+L177+L196)/(IF(L24=0,0,1)+IF(L43=0,0,1)+IF(L63=0,0,1)+IF(L82=0,0,1)+IF(L101=0,0,1)+IF(L120=0,0,1)+IF(L139=0,0,1)+IF(L158=0,0,1)+IF(L177=0,0,1)+IF(L196=0,0,1))</f>
        <v>78.680000000000007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2025-03-17T08:21:56Z</dcterms:modified>
</cp:coreProperties>
</file>