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35" windowWidth="19440" windowHeight="960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G128" i="1" l="1"/>
  <c r="H128" i="1"/>
  <c r="I128" i="1"/>
  <c r="H32" i="1" l="1"/>
  <c r="B196" i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96" i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77" i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58" i="1"/>
  <c r="B139" i="1"/>
  <c r="A139" i="1"/>
  <c r="B129" i="1"/>
  <c r="A129" i="1"/>
  <c r="L128" i="1"/>
  <c r="L139" i="1" s="1"/>
  <c r="J128" i="1"/>
  <c r="J139" i="1" s="1"/>
  <c r="I139" i="1"/>
  <c r="G139" i="1"/>
  <c r="F128" i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20" i="1"/>
  <c r="G109" i="1"/>
  <c r="G120" i="1" s="1"/>
  <c r="F120" i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63" i="1"/>
  <c r="B43" i="1"/>
  <c r="A43" i="1"/>
  <c r="L42" i="1"/>
  <c r="J42" i="1"/>
  <c r="I42" i="1"/>
  <c r="H42" i="1"/>
  <c r="G42" i="1"/>
  <c r="F42" i="1"/>
  <c r="B33" i="1"/>
  <c r="A33" i="1"/>
  <c r="L43" i="1"/>
  <c r="J32" i="1"/>
  <c r="I43" i="1"/>
  <c r="H43" i="1"/>
  <c r="G43" i="1"/>
  <c r="F4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24" i="1"/>
  <c r="H13" i="1"/>
  <c r="H24" i="1" s="1"/>
  <c r="G24" i="1"/>
  <c r="F24" i="1"/>
  <c r="J43" i="1" l="1"/>
  <c r="J197" i="1" s="1"/>
  <c r="H139" i="1"/>
  <c r="F139" i="1"/>
  <c r="F197" i="1" s="1"/>
  <c r="L197" i="1"/>
  <c r="I197" i="1"/>
  <c r="H197" i="1"/>
  <c r="G197" i="1"/>
</calcChain>
</file>

<file path=xl/sharedStrings.xml><?xml version="1.0" encoding="utf-8"?>
<sst xmlns="http://schemas.openxmlformats.org/spreadsheetml/2006/main" count="271" uniqueCount="93">
  <si>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</si>
  <si>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</si>
  <si>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</si>
  <si>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</si>
  <si>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</si>
  <si>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</si>
  <si>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</si>
  <si>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</si>
  <si>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</si>
  <si>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</si>
  <si>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</si>
  <si>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</si>
  <si>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</si>
  <si>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</si>
  <si>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</si>
  <si>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</si>
  <si>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</si>
  <si>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</si>
  <si>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</si>
  <si>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</si>
  <si>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</si>
  <si>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</si>
  <si>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</si>
  <si>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</si>
  <si>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</si>
  <si>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</si>
  <si>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</si>
  <si>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</si>
  <si>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</si>
  <si>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</si>
  <si>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</si>
  <si>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</si>
  <si>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</si>
  <si>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</si>
  <si>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</si>
  <si>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</si>
  <si>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</si>
  <si>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</si>
  <si>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</si>
  <si>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</si>
  <si>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Котлеты из птицы с соусом</t>
  </si>
  <si>
    <t>Каша гречневая рассыпчатая</t>
  </si>
  <si>
    <t>302/171</t>
  </si>
  <si>
    <t>Чай с лимоном</t>
  </si>
  <si>
    <t>Хлеб пшеничный</t>
  </si>
  <si>
    <t>ПР</t>
  </si>
  <si>
    <t>закуски</t>
  </si>
  <si>
    <t>Бутерброд с повидлом</t>
  </si>
  <si>
    <t>Чай с сахаром</t>
  </si>
  <si>
    <t>салаты</t>
  </si>
  <si>
    <t>Яйцо вареное</t>
  </si>
  <si>
    <t>Какао с молоком</t>
  </si>
  <si>
    <t>202/309</t>
  </si>
  <si>
    <t>Кисель</t>
  </si>
  <si>
    <t>383/Акт</t>
  </si>
  <si>
    <t>Рагу овощное из птицы</t>
  </si>
  <si>
    <t>Яблоко</t>
  </si>
  <si>
    <t xml:space="preserve">Хлеб пшеничный </t>
  </si>
  <si>
    <t>Плов из птицы</t>
  </si>
  <si>
    <t>Фрикадельки из птицы с томатным соусом</t>
  </si>
  <si>
    <t>297/759</t>
  </si>
  <si>
    <t>Гизатуллина Ф.Ф</t>
  </si>
  <si>
    <t>ГБОУ СОШ с.Новое Мансуркино</t>
  </si>
  <si>
    <t>200/3,5</t>
  </si>
  <si>
    <t>200/5</t>
  </si>
  <si>
    <t>гор. Блюдо</t>
  </si>
  <si>
    <t>Салаты</t>
  </si>
  <si>
    <t>Биточки из птицы с соусом</t>
  </si>
  <si>
    <t>268/АКТ</t>
  </si>
  <si>
    <t xml:space="preserve">Печенье </t>
  </si>
  <si>
    <t>5,37</t>
  </si>
  <si>
    <t>Каша вязкая  молочная  пшенная</t>
  </si>
  <si>
    <t>Бутерброд с повидлом и маслом</t>
  </si>
  <si>
    <t>Рыба запеченая под молочным соусом</t>
  </si>
  <si>
    <t>Пюре картофельное с м/сливоч</t>
  </si>
  <si>
    <t>Салат  из белокачанной капусты с зеленью</t>
  </si>
  <si>
    <t xml:space="preserve">Кисель </t>
  </si>
  <si>
    <t>Омлет натуральный с маслом сливочным</t>
  </si>
  <si>
    <t>Компот из изюма</t>
  </si>
  <si>
    <t>48/Акт</t>
  </si>
  <si>
    <t>Салат из свеклы с яблоками</t>
  </si>
  <si>
    <t>гор. блюдо</t>
  </si>
  <si>
    <t>Макаронные изделия отварные с м/р</t>
  </si>
  <si>
    <t xml:space="preserve">закуски </t>
  </si>
  <si>
    <t xml:space="preserve">салат из моркови (припущ.) и кураги </t>
  </si>
  <si>
    <t>48/АКТ</t>
  </si>
  <si>
    <t>Салат "Витаминный"</t>
  </si>
  <si>
    <t>Каша молочная геркулесовая с маслом сливочным</t>
  </si>
  <si>
    <t>Бутербод с сыром</t>
  </si>
  <si>
    <t>Каша перловая с овощами</t>
  </si>
  <si>
    <t xml:space="preserve">итого </t>
  </si>
  <si>
    <t>Каша молочная  "Дружба" с м/сливочным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</si>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</sst>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G178" sqref="G178:I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62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61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8.25" x14ac:dyDescent="0.25">
      <c r="A6" s="20">
        <v>1</v>
      </c>
      <c r="B6" s="21">
        <v>1</v>
      </c>
      <c r="C6" s="22" t="s">
        <v>20</v>
      </c>
      <c r="D6" s="39" t="s">
        <v>67</v>
      </c>
      <c r="E6" s="39" t="s">
        <v>67</v>
      </c>
      <c r="F6" s="40">
        <v>100</v>
      </c>
      <c r="G6" s="51" t="s">
        <v>70</v>
      </c>
      <c r="H6" s="40">
        <v>5.25</v>
      </c>
      <c r="I6" s="40">
        <v>6.1</v>
      </c>
      <c r="J6" s="40">
        <v>77.33</v>
      </c>
      <c r="K6" s="41" t="s">
        <v>68</v>
      </c>
      <c r="L6" s="40"/>
    </row>
    <row r="7" spans="1:12" ht="51" x14ac:dyDescent="0.25">
      <c r="A7" s="23"/>
      <c r="B7" s="15"/>
      <c r="C7" s="11"/>
      <c r="D7" s="42" t="s">
        <v>41</v>
      </c>
      <c r="E7" s="42" t="s">
        <v>41</v>
      </c>
      <c r="F7" s="43">
        <v>150</v>
      </c>
      <c r="G7" s="43">
        <v>8.6</v>
      </c>
      <c r="H7" s="43">
        <v>6.09</v>
      </c>
      <c r="I7" s="43">
        <v>38.64</v>
      </c>
      <c r="J7" s="43">
        <v>210.75</v>
      </c>
      <c r="K7" s="44" t="s">
        <v>42</v>
      </c>
      <c r="L7" s="43"/>
    </row>
    <row r="8" spans="1:12" ht="25.5" x14ac:dyDescent="0.25">
      <c r="A8" s="23"/>
      <c r="B8" s="15"/>
      <c r="C8" s="11"/>
      <c r="D8" s="42" t="s">
        <v>43</v>
      </c>
      <c r="E8" s="42" t="s">
        <v>43</v>
      </c>
      <c r="F8" s="43" t="s">
        <v>63</v>
      </c>
      <c r="G8" s="43">
        <v>0.13</v>
      </c>
      <c r="H8" s="43">
        <v>0.02</v>
      </c>
      <c r="I8" s="43">
        <v>15.2</v>
      </c>
      <c r="J8" s="43">
        <v>97</v>
      </c>
      <c r="K8" s="44">
        <v>377</v>
      </c>
      <c r="L8" s="43"/>
    </row>
    <row r="9" spans="1:12" ht="25.5" x14ac:dyDescent="0.25">
      <c r="A9" s="23"/>
      <c r="B9" s="15"/>
      <c r="C9" s="11"/>
      <c r="D9" s="42" t="s">
        <v>44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81.02</v>
      </c>
      <c r="K9" s="44" t="s">
        <v>45</v>
      </c>
      <c r="L9" s="43"/>
    </row>
    <row r="10" spans="1:12" ht="15" x14ac:dyDescent="0.25">
      <c r="A10" s="23"/>
      <c r="B10" s="15"/>
      <c r="C10" s="11"/>
      <c r="D10" s="42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42" t="s">
        <v>69</v>
      </c>
      <c r="E11" s="42" t="s">
        <v>69</v>
      </c>
      <c r="F11" s="43">
        <v>60</v>
      </c>
      <c r="G11" s="43">
        <v>2.72</v>
      </c>
      <c r="H11" s="43">
        <v>8.36</v>
      </c>
      <c r="I11" s="43">
        <v>14.42</v>
      </c>
      <c r="J11" s="43">
        <v>121.4</v>
      </c>
      <c r="K11" s="44"/>
      <c r="L11" s="43">
        <v>78.680000000000007</v>
      </c>
    </row>
    <row r="12" spans="1:12" ht="15" x14ac:dyDescent="0.25">
      <c r="A12" s="23"/>
      <c r="B12" s="15"/>
      <c r="C12" s="11"/>
      <c r="D12" s="42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9" t="s">
        <v>90</v>
      </c>
      <c r="E13" s="9"/>
      <c r="F13" s="19">
        <v>544</v>
      </c>
      <c r="G13" s="19">
        <v>19.25</v>
      </c>
      <c r="H13" s="19">
        <f t="shared" ref="H13:J13" si="0">SUM(H6:H12)</f>
        <v>20.02</v>
      </c>
      <c r="I13" s="19">
        <v>83.75</v>
      </c>
      <c r="J13" s="19">
        <f t="shared" si="0"/>
        <v>587.5</v>
      </c>
      <c r="K13" s="25"/>
      <c r="L13" s="19">
        <f t="shared" ref="L13" si="1">SUM(L6:L12)</f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544</v>
      </c>
      <c r="G24" s="32">
        <f t="shared" ref="G24:J24" si="4">G13+G23</f>
        <v>19.25</v>
      </c>
      <c r="H24" s="32">
        <f t="shared" si="4"/>
        <v>20.02</v>
      </c>
      <c r="I24" s="32">
        <f t="shared" si="4"/>
        <v>83.75</v>
      </c>
      <c r="J24" s="32">
        <f t="shared" si="4"/>
        <v>587.5</v>
      </c>
      <c r="K24" s="32"/>
      <c r="L24" s="32">
        <f t="shared" ref="L24" si="5">L13+L23</f>
        <v>78.680000000000007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71</v>
      </c>
      <c r="F25" s="40" t="s">
        <v>64</v>
      </c>
      <c r="G25" s="40">
        <v>6.67</v>
      </c>
      <c r="H25" s="40">
        <v>8.6</v>
      </c>
      <c r="I25" s="40">
        <v>32.590000000000003</v>
      </c>
      <c r="J25" s="40">
        <v>182.55</v>
      </c>
      <c r="K25" s="41">
        <v>173</v>
      </c>
      <c r="L25" s="40"/>
    </row>
    <row r="26" spans="1:12" ht="15" x14ac:dyDescent="0.25">
      <c r="A26" s="14"/>
      <c r="B26" s="15"/>
      <c r="C26" s="11"/>
      <c r="D26" s="6" t="s">
        <v>46</v>
      </c>
      <c r="E26" s="42" t="s">
        <v>72</v>
      </c>
      <c r="F26" s="43">
        <v>60</v>
      </c>
      <c r="G26" s="43">
        <v>5.26</v>
      </c>
      <c r="H26" s="43">
        <v>9.5</v>
      </c>
      <c r="I26" s="43">
        <v>14.06</v>
      </c>
      <c r="J26" s="43">
        <v>201.1</v>
      </c>
      <c r="K26" s="44">
        <v>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4.08</v>
      </c>
      <c r="H27" s="43">
        <v>1.25</v>
      </c>
      <c r="I27" s="43">
        <v>17.579999999999998</v>
      </c>
      <c r="J27" s="43">
        <v>85.36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3.24</v>
      </c>
      <c r="H28" s="43">
        <v>0.4</v>
      </c>
      <c r="I28" s="43">
        <v>19.52</v>
      </c>
      <c r="J28" s="43">
        <v>118.49</v>
      </c>
      <c r="K28" s="44" t="s">
        <v>45</v>
      </c>
      <c r="L28" s="43">
        <v>78.680000000000007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49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505</v>
      </c>
      <c r="G32" s="19">
        <v>19.25</v>
      </c>
      <c r="H32" s="19">
        <f t="shared" ref="H32" si="6">SUM(H25:H31)</f>
        <v>19.75</v>
      </c>
      <c r="I32" s="19">
        <v>83.75</v>
      </c>
      <c r="J32" s="19">
        <f t="shared" ref="J32" si="7">SUM(J25:J31)</f>
        <v>587.5</v>
      </c>
      <c r="K32" s="25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505</v>
      </c>
      <c r="G43" s="32">
        <f t="shared" ref="G43" si="12">G32+G42</f>
        <v>19.25</v>
      </c>
      <c r="H43" s="32">
        <f t="shared" ref="H43" si="13">H32+H42</f>
        <v>19.75</v>
      </c>
      <c r="I43" s="32">
        <f t="shared" ref="I43" si="14">I32+I42</f>
        <v>83.75</v>
      </c>
      <c r="J43" s="32">
        <f t="shared" ref="J43:L43" si="15">J32+J42</f>
        <v>587.5</v>
      </c>
      <c r="K43" s="32"/>
      <c r="L43" s="32">
        <f t="shared" si="15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100</v>
      </c>
      <c r="G44" s="40">
        <v>4.6500000000000004</v>
      </c>
      <c r="H44" s="40">
        <v>5.39</v>
      </c>
      <c r="I44" s="40">
        <v>9.67</v>
      </c>
      <c r="J44" s="40">
        <v>127</v>
      </c>
      <c r="K44" s="41">
        <v>233</v>
      </c>
      <c r="L44" s="40"/>
    </row>
    <row r="45" spans="1:12" ht="15" x14ac:dyDescent="0.25">
      <c r="A45" s="23"/>
      <c r="B45" s="15"/>
      <c r="C45" s="11"/>
      <c r="D45" s="8" t="s">
        <v>65</v>
      </c>
      <c r="E45" s="52" t="s">
        <v>74</v>
      </c>
      <c r="F45" s="53">
        <v>150</v>
      </c>
      <c r="G45" s="53">
        <v>2.06</v>
      </c>
      <c r="H45" s="53">
        <v>2.8</v>
      </c>
      <c r="I45" s="53">
        <v>20.440000000000001</v>
      </c>
      <c r="J45" s="53">
        <v>137.25</v>
      </c>
      <c r="K45" s="54">
        <v>312</v>
      </c>
      <c r="L45" s="53"/>
    </row>
    <row r="46" spans="1:12" ht="15" x14ac:dyDescent="0.25">
      <c r="A46" s="23"/>
      <c r="B46" s="15"/>
      <c r="C46" s="11"/>
      <c r="D46" s="6" t="s">
        <v>46</v>
      </c>
      <c r="E46" s="42" t="s">
        <v>75</v>
      </c>
      <c r="F46" s="43">
        <v>60</v>
      </c>
      <c r="G46" s="43">
        <v>0.79</v>
      </c>
      <c r="H46" s="43">
        <v>1.95</v>
      </c>
      <c r="I46" s="43">
        <v>3.76</v>
      </c>
      <c r="J46" s="43">
        <v>51.49</v>
      </c>
      <c r="K46" s="44">
        <v>45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76</v>
      </c>
      <c r="F47" s="43">
        <v>200</v>
      </c>
      <c r="G47" s="43">
        <v>4.41</v>
      </c>
      <c r="H47" s="43">
        <v>6.09</v>
      </c>
      <c r="I47" s="43">
        <v>18.559999999999999</v>
      </c>
      <c r="J47" s="43">
        <v>118.62</v>
      </c>
      <c r="K47" s="44" t="s">
        <v>54</v>
      </c>
      <c r="L47" s="43"/>
    </row>
    <row r="48" spans="1:12" ht="15" x14ac:dyDescent="0.25">
      <c r="A48" s="23"/>
      <c r="B48" s="15"/>
      <c r="C48" s="11"/>
      <c r="D48" s="7" t="s">
        <v>23</v>
      </c>
      <c r="E48" s="42" t="s">
        <v>44</v>
      </c>
      <c r="F48" s="43">
        <v>45</v>
      </c>
      <c r="G48" s="43">
        <v>3.49</v>
      </c>
      <c r="H48" s="43">
        <v>3.52</v>
      </c>
      <c r="I48" s="43">
        <v>19.52</v>
      </c>
      <c r="J48" s="43">
        <v>108.49</v>
      </c>
      <c r="K48" s="44" t="s">
        <v>45</v>
      </c>
      <c r="L48" s="43">
        <v>78.680000000000007</v>
      </c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v>555</v>
      </c>
      <c r="G52" s="19">
        <f t="shared" ref="G52" si="16">SUM(G44:G51)</f>
        <v>15.4</v>
      </c>
      <c r="H52" s="19">
        <f t="shared" ref="H52" si="17">SUM(H44:H51)</f>
        <v>19.749999999999996</v>
      </c>
      <c r="I52" s="19">
        <f t="shared" ref="I52" si="18">SUM(I44:I51)</f>
        <v>71.949999999999989</v>
      </c>
      <c r="J52" s="19">
        <f t="shared" ref="J52:L52" si="19">SUM(J44:J51)</f>
        <v>542.85</v>
      </c>
      <c r="K52" s="25"/>
      <c r="L52" s="19">
        <f t="shared" si="19"/>
        <v>78.680000000000007</v>
      </c>
    </row>
    <row r="53" spans="1:12" ht="15" x14ac:dyDescent="0.2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0">SUM(G53:G61)</f>
        <v>0</v>
      </c>
      <c r="H62" s="19">
        <f t="shared" ref="H62" si="21">SUM(H53:H61)</f>
        <v>0</v>
      </c>
      <c r="I62" s="19">
        <f t="shared" ref="I62" si="22">SUM(I53:I61)</f>
        <v>0</v>
      </c>
      <c r="J62" s="19">
        <f t="shared" ref="J62:L62" si="23">SUM(J53:J61)</f>
        <v>0</v>
      </c>
      <c r="K62" s="25"/>
      <c r="L62" s="19">
        <f t="shared" si="23"/>
        <v>0</v>
      </c>
    </row>
    <row r="63" spans="1:12" ht="15.75" customHeight="1" x14ac:dyDescent="0.2">
      <c r="A63" s="29">
        <f>A44</f>
        <v>1</v>
      </c>
      <c r="B63" s="30">
        <f>B44</f>
        <v>3</v>
      </c>
      <c r="C63" s="58" t="s">
        <v>4</v>
      </c>
      <c r="D63" s="59"/>
      <c r="E63" s="31"/>
      <c r="F63" s="32">
        <f>F52+F62</f>
        <v>555</v>
      </c>
      <c r="G63" s="32">
        <f t="shared" ref="G63" si="24">G52+G62</f>
        <v>15.4</v>
      </c>
      <c r="H63" s="32">
        <f t="shared" ref="H63" si="25">H52+H62</f>
        <v>19.749999999999996</v>
      </c>
      <c r="I63" s="32">
        <f t="shared" ref="I63" si="26">I52+I62</f>
        <v>71.949999999999989</v>
      </c>
      <c r="J63" s="32">
        <f t="shared" ref="J63:L63" si="27">J52+J62</f>
        <v>542.85</v>
      </c>
      <c r="K63" s="32"/>
      <c r="L63" s="32">
        <f t="shared" si="27"/>
        <v>78.680000000000007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77</v>
      </c>
      <c r="F64" s="40">
        <v>110</v>
      </c>
      <c r="G64" s="40">
        <v>10.220000000000001</v>
      </c>
      <c r="H64" s="40">
        <v>7.08</v>
      </c>
      <c r="I64" s="40">
        <v>29.3</v>
      </c>
      <c r="J64" s="40">
        <v>212.4</v>
      </c>
      <c r="K64" s="41">
        <v>210</v>
      </c>
      <c r="L64" s="40"/>
    </row>
    <row r="65" spans="1:12" ht="15" x14ac:dyDescent="0.25">
      <c r="A65" s="23"/>
      <c r="B65" s="15"/>
      <c r="C65" s="11"/>
      <c r="D65" s="6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 t="s">
        <v>48</v>
      </c>
      <c r="F66" s="43">
        <v>200</v>
      </c>
      <c r="G66" s="43">
        <v>3.26</v>
      </c>
      <c r="H66" s="43">
        <v>1.25</v>
      </c>
      <c r="I66" s="43">
        <v>8.23</v>
      </c>
      <c r="J66" s="43">
        <v>106</v>
      </c>
      <c r="K66" s="44">
        <v>376</v>
      </c>
      <c r="L66" s="43"/>
    </row>
    <row r="67" spans="1:12" ht="15" x14ac:dyDescent="0.25">
      <c r="A67" s="23"/>
      <c r="B67" s="15"/>
      <c r="C67" s="11"/>
      <c r="D67" s="7" t="s">
        <v>23</v>
      </c>
      <c r="E67" s="42" t="s">
        <v>44</v>
      </c>
      <c r="F67" s="43">
        <v>30</v>
      </c>
      <c r="G67" s="43">
        <v>2.4300000000000002</v>
      </c>
      <c r="H67" s="43">
        <v>0.3</v>
      </c>
      <c r="I67" s="43">
        <v>14.64</v>
      </c>
      <c r="J67" s="43">
        <v>81.02</v>
      </c>
      <c r="K67" s="44" t="s">
        <v>45</v>
      </c>
      <c r="L67" s="43"/>
    </row>
    <row r="68" spans="1:12" ht="15" x14ac:dyDescent="0.25">
      <c r="A68" s="23"/>
      <c r="B68" s="15"/>
      <c r="C68" s="11"/>
      <c r="D68" s="7" t="s">
        <v>24</v>
      </c>
      <c r="E68" s="42" t="s">
        <v>56</v>
      </c>
      <c r="F68" s="43">
        <v>100</v>
      </c>
      <c r="G68" s="43">
        <v>0.4</v>
      </c>
      <c r="H68" s="43">
        <v>4.88</v>
      </c>
      <c r="I68" s="43">
        <v>9.8000000000000007</v>
      </c>
      <c r="J68" s="43">
        <v>47</v>
      </c>
      <c r="K68" s="44">
        <v>338</v>
      </c>
      <c r="L68" s="43"/>
    </row>
    <row r="69" spans="1:12" ht="15" x14ac:dyDescent="0.25">
      <c r="A69" s="23"/>
      <c r="B69" s="15"/>
      <c r="C69" s="11"/>
      <c r="D69" s="6" t="s">
        <v>46</v>
      </c>
      <c r="E69" s="42" t="s">
        <v>47</v>
      </c>
      <c r="F69" s="43">
        <v>60</v>
      </c>
      <c r="G69" s="43">
        <v>2.15</v>
      </c>
      <c r="H69" s="43">
        <v>6.24</v>
      </c>
      <c r="I69" s="43">
        <v>5.54</v>
      </c>
      <c r="J69" s="43">
        <v>110.12</v>
      </c>
      <c r="K69" s="44">
        <v>2</v>
      </c>
      <c r="L69" s="43">
        <v>78.680000000000007</v>
      </c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500</v>
      </c>
      <c r="G71" s="19">
        <f t="shared" ref="G71" si="28">SUM(G64:G70)</f>
        <v>18.459999999999997</v>
      </c>
      <c r="H71" s="19">
        <f t="shared" ref="H71" si="29">SUM(H64:H70)</f>
        <v>19.75</v>
      </c>
      <c r="I71" s="19">
        <f t="shared" ref="I71" si="30">SUM(I64:I70)</f>
        <v>67.510000000000005</v>
      </c>
      <c r="J71" s="19">
        <f t="shared" ref="J71:L71" si="31">SUM(J64:J70)</f>
        <v>556.54</v>
      </c>
      <c r="K71" s="25"/>
      <c r="L71" s="19">
        <f t="shared" si="31"/>
        <v>78.680000000000007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2">SUM(G72:G80)</f>
        <v>0</v>
      </c>
      <c r="H81" s="19">
        <f t="shared" ref="H81" si="33">SUM(H72:H80)</f>
        <v>0</v>
      </c>
      <c r="I81" s="19">
        <f t="shared" ref="I81" si="34">SUM(I72:I80)</f>
        <v>0</v>
      </c>
      <c r="J81" s="19">
        <f t="shared" ref="J81:L81" si="35">SUM(J72:J80)</f>
        <v>0</v>
      </c>
      <c r="K81" s="25"/>
      <c r="L81" s="19">
        <f t="shared" si="35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58" t="s">
        <v>4</v>
      </c>
      <c r="D82" s="59"/>
      <c r="E82" s="31"/>
      <c r="F82" s="32">
        <f>F71+F81</f>
        <v>500</v>
      </c>
      <c r="G82" s="32">
        <f t="shared" ref="G82" si="36">G71+G81</f>
        <v>18.459999999999997</v>
      </c>
      <c r="H82" s="32">
        <f t="shared" ref="H82" si="37">H71+H81</f>
        <v>19.75</v>
      </c>
      <c r="I82" s="32">
        <f t="shared" ref="I82" si="38">I71+I81</f>
        <v>67.510000000000005</v>
      </c>
      <c r="J82" s="32">
        <f t="shared" ref="J82:L82" si="39">J71+J81</f>
        <v>556.54</v>
      </c>
      <c r="K82" s="32"/>
      <c r="L82" s="32">
        <f t="shared" si="39"/>
        <v>78.680000000000007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9" t="s">
        <v>55</v>
      </c>
      <c r="F83" s="40">
        <v>200</v>
      </c>
      <c r="G83" s="40">
        <v>13.03</v>
      </c>
      <c r="H83" s="40">
        <v>10.5</v>
      </c>
      <c r="I83" s="40">
        <v>18.27</v>
      </c>
      <c r="J83" s="40">
        <v>223.4</v>
      </c>
      <c r="K83" s="41">
        <v>289</v>
      </c>
      <c r="L83" s="40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 t="s">
        <v>78</v>
      </c>
      <c r="F85" s="43">
        <v>200</v>
      </c>
      <c r="G85" s="43">
        <v>0.35</v>
      </c>
      <c r="H85" s="43">
        <v>0.08</v>
      </c>
      <c r="I85" s="43">
        <v>25.18</v>
      </c>
      <c r="J85" s="43">
        <v>122.2</v>
      </c>
      <c r="K85" s="44" t="s">
        <v>79</v>
      </c>
      <c r="L85" s="43"/>
    </row>
    <row r="86" spans="1:12" ht="15" x14ac:dyDescent="0.25">
      <c r="A86" s="23"/>
      <c r="B86" s="15"/>
      <c r="C86" s="11"/>
      <c r="D86" s="7" t="s">
        <v>23</v>
      </c>
      <c r="E86" s="42" t="s">
        <v>44</v>
      </c>
      <c r="F86" s="43">
        <v>45</v>
      </c>
      <c r="G86" s="43">
        <v>3.49</v>
      </c>
      <c r="H86" s="43">
        <v>3.52</v>
      </c>
      <c r="I86" s="43">
        <v>19.52</v>
      </c>
      <c r="J86" s="43">
        <v>108.49</v>
      </c>
      <c r="K86" s="44" t="s">
        <v>45</v>
      </c>
      <c r="L86" s="43"/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>
        <v>78.680000000000007</v>
      </c>
    </row>
    <row r="88" spans="1:12" ht="15" x14ac:dyDescent="0.25">
      <c r="A88" s="23"/>
      <c r="B88" s="15"/>
      <c r="C88" s="11"/>
      <c r="D88" s="6" t="s">
        <v>46</v>
      </c>
      <c r="E88" s="42" t="s">
        <v>80</v>
      </c>
      <c r="F88" s="43">
        <v>60</v>
      </c>
      <c r="G88" s="43">
        <v>0.62</v>
      </c>
      <c r="H88" s="43">
        <v>3.7</v>
      </c>
      <c r="I88" s="43">
        <v>6.34</v>
      </c>
      <c r="J88" s="43">
        <v>61.14</v>
      </c>
      <c r="K88" s="44">
        <v>54</v>
      </c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505</v>
      </c>
      <c r="G90" s="19">
        <f t="shared" ref="G90" si="40">SUM(G83:G89)</f>
        <v>17.489999999999998</v>
      </c>
      <c r="H90" s="19">
        <f t="shared" ref="H90" si="41">SUM(H83:H89)</f>
        <v>17.8</v>
      </c>
      <c r="I90" s="19">
        <f t="shared" ref="I90" si="42">SUM(I83:I89)</f>
        <v>69.31</v>
      </c>
      <c r="J90" s="19">
        <f t="shared" ref="J90:L90" si="43">SUM(J83:J89)</f>
        <v>515.23</v>
      </c>
      <c r="K90" s="25"/>
      <c r="L90" s="19">
        <f t="shared" si="43"/>
        <v>78.680000000000007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4">SUM(G91:G99)</f>
        <v>0</v>
      </c>
      <c r="H100" s="19">
        <f t="shared" ref="H100" si="45">SUM(H91:H99)</f>
        <v>0</v>
      </c>
      <c r="I100" s="19">
        <f t="shared" ref="I100" si="46">SUM(I91:I99)</f>
        <v>0</v>
      </c>
      <c r="J100" s="19">
        <f t="shared" ref="J100:L100" si="47">SUM(J91:J99)</f>
        <v>0</v>
      </c>
      <c r="K100" s="25"/>
      <c r="L100" s="19">
        <f t="shared" si="47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58" t="s">
        <v>4</v>
      </c>
      <c r="D101" s="59"/>
      <c r="E101" s="31"/>
      <c r="F101" s="32">
        <f>F90+F100</f>
        <v>505</v>
      </c>
      <c r="G101" s="32">
        <f t="shared" ref="G101" si="48">G90+G100</f>
        <v>17.489999999999998</v>
      </c>
      <c r="H101" s="32">
        <f t="shared" ref="H101" si="49">H90+H100</f>
        <v>17.8</v>
      </c>
      <c r="I101" s="32">
        <f t="shared" ref="I101" si="50">I90+I100</f>
        <v>69.31</v>
      </c>
      <c r="J101" s="32">
        <f t="shared" ref="J101:L101" si="51">J90+J100</f>
        <v>515.23</v>
      </c>
      <c r="K101" s="32"/>
      <c r="L101" s="32">
        <f t="shared" si="51"/>
        <v>78.680000000000007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 t="s">
        <v>91</v>
      </c>
      <c r="F102" s="40" t="s">
        <v>64</v>
      </c>
      <c r="G102" s="40">
        <v>5.17</v>
      </c>
      <c r="H102" s="40">
        <v>10.199999999999999</v>
      </c>
      <c r="I102" s="40">
        <v>44.11</v>
      </c>
      <c r="J102" s="40">
        <v>298.36</v>
      </c>
      <c r="K102" s="41">
        <v>175</v>
      </c>
      <c r="L102" s="40"/>
    </row>
    <row r="103" spans="1:12" ht="15" x14ac:dyDescent="0.25">
      <c r="A103" s="23"/>
      <c r="B103" s="15"/>
      <c r="C103" s="11"/>
      <c r="D103" s="6" t="s">
        <v>21</v>
      </c>
      <c r="E103" s="42" t="s">
        <v>50</v>
      </c>
      <c r="F103" s="43">
        <v>60</v>
      </c>
      <c r="G103" s="43">
        <v>7.62</v>
      </c>
      <c r="H103" s="43">
        <v>6.9</v>
      </c>
      <c r="I103" s="43">
        <v>0.42</v>
      </c>
      <c r="J103" s="43">
        <v>94.5</v>
      </c>
      <c r="K103" s="44">
        <v>209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48</v>
      </c>
      <c r="F104" s="43">
        <v>200</v>
      </c>
      <c r="G104" s="43">
        <v>3.26</v>
      </c>
      <c r="H104" s="43">
        <v>1.25</v>
      </c>
      <c r="I104" s="43">
        <v>8.23</v>
      </c>
      <c r="J104" s="43">
        <v>106</v>
      </c>
      <c r="K104" s="44">
        <v>376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 t="s">
        <v>57</v>
      </c>
      <c r="F105" s="43">
        <v>35</v>
      </c>
      <c r="G105" s="43">
        <v>3.2</v>
      </c>
      <c r="H105" s="43">
        <v>1.36</v>
      </c>
      <c r="I105" s="43">
        <v>15.9</v>
      </c>
      <c r="J105" s="43">
        <v>88.64</v>
      </c>
      <c r="K105" s="44" t="s">
        <v>45</v>
      </c>
      <c r="L105" s="43"/>
    </row>
    <row r="106" spans="1:12" ht="15" x14ac:dyDescent="0.2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 t="s">
        <v>46</v>
      </c>
      <c r="E107" s="42"/>
      <c r="F107" s="43"/>
      <c r="G107" s="43"/>
      <c r="H107" s="43"/>
      <c r="I107" s="43"/>
      <c r="J107" s="43"/>
      <c r="K107" s="44"/>
      <c r="L107" s="43">
        <v>78.680000000000007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v>500</v>
      </c>
      <c r="G109" s="19">
        <f t="shared" ref="G109:J109" si="52">SUM(G102:G108)</f>
        <v>19.249999999999996</v>
      </c>
      <c r="H109" s="19">
        <v>19.75</v>
      </c>
      <c r="I109" s="19">
        <f t="shared" si="52"/>
        <v>68.660000000000011</v>
      </c>
      <c r="J109" s="19">
        <f t="shared" si="52"/>
        <v>587.5</v>
      </c>
      <c r="K109" s="25"/>
      <c r="L109" s="19">
        <f t="shared" ref="L109" si="53">SUM(L102:L108)</f>
        <v>78.680000000000007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4">SUM(G110:G118)</f>
        <v>0</v>
      </c>
      <c r="H119" s="19">
        <f t="shared" si="54"/>
        <v>0</v>
      </c>
      <c r="I119" s="19">
        <f t="shared" si="54"/>
        <v>0</v>
      </c>
      <c r="J119" s="19">
        <f t="shared" si="54"/>
        <v>0</v>
      </c>
      <c r="K119" s="25"/>
      <c r="L119" s="19">
        <f t="shared" ref="L119" si="55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58" t="s">
        <v>4</v>
      </c>
      <c r="D120" s="59"/>
      <c r="E120" s="31"/>
      <c r="F120" s="32">
        <f>F109+F119</f>
        <v>500</v>
      </c>
      <c r="G120" s="32">
        <f t="shared" ref="G120" si="56">G109+G119</f>
        <v>19.249999999999996</v>
      </c>
      <c r="H120" s="32">
        <f t="shared" ref="H120" si="57">H109+H119</f>
        <v>19.75</v>
      </c>
      <c r="I120" s="32">
        <f t="shared" ref="I120" si="58">I109+I119</f>
        <v>68.660000000000011</v>
      </c>
      <c r="J120" s="32">
        <f t="shared" ref="J120:L120" si="59">J109+J119</f>
        <v>587.5</v>
      </c>
      <c r="K120" s="32"/>
      <c r="L120" s="32">
        <f t="shared" si="59"/>
        <v>78.680000000000007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59</v>
      </c>
      <c r="F121" s="40">
        <v>100</v>
      </c>
      <c r="G121" s="40">
        <v>9.2799999999999994</v>
      </c>
      <c r="H121" s="40">
        <v>11.08</v>
      </c>
      <c r="I121" s="40">
        <v>11.37</v>
      </c>
      <c r="J121" s="40">
        <v>179.4</v>
      </c>
      <c r="K121" s="41" t="s">
        <v>60</v>
      </c>
      <c r="L121" s="40"/>
    </row>
    <row r="122" spans="1:12" ht="15" x14ac:dyDescent="0.25">
      <c r="A122" s="14"/>
      <c r="B122" s="15"/>
      <c r="C122" s="11"/>
      <c r="D122" s="6" t="s">
        <v>81</v>
      </c>
      <c r="E122" s="42" t="s">
        <v>82</v>
      </c>
      <c r="F122" s="43">
        <v>150</v>
      </c>
      <c r="G122" s="43">
        <v>5.52</v>
      </c>
      <c r="H122" s="43">
        <v>4.5199999999999996</v>
      </c>
      <c r="I122" s="43">
        <v>26.45</v>
      </c>
      <c r="J122" s="43">
        <v>168.45</v>
      </c>
      <c r="K122" s="44" t="s">
        <v>52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78</v>
      </c>
      <c r="F123" s="43">
        <v>200</v>
      </c>
      <c r="G123" s="43">
        <v>0.35</v>
      </c>
      <c r="H123" s="43">
        <v>0.08</v>
      </c>
      <c r="I123" s="43">
        <v>25.18</v>
      </c>
      <c r="J123" s="43">
        <v>122.2</v>
      </c>
      <c r="K123" s="44" t="s">
        <v>85</v>
      </c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44</v>
      </c>
      <c r="F124" s="43">
        <v>35</v>
      </c>
      <c r="G124" s="43">
        <v>2.66</v>
      </c>
      <c r="H124" s="43">
        <v>1.06</v>
      </c>
      <c r="I124" s="43">
        <v>3.02</v>
      </c>
      <c r="J124" s="43">
        <v>82.25</v>
      </c>
      <c r="K124" s="44" t="s">
        <v>45</v>
      </c>
      <c r="L124" s="43">
        <v>78.680000000000007</v>
      </c>
    </row>
    <row r="125" spans="1:12" ht="15" x14ac:dyDescent="0.25">
      <c r="A125" s="14"/>
      <c r="B125" s="15"/>
      <c r="C125" s="11"/>
      <c r="D125" s="7" t="s">
        <v>83</v>
      </c>
      <c r="E125" s="42" t="s">
        <v>84</v>
      </c>
      <c r="F125" s="43">
        <v>60</v>
      </c>
      <c r="G125" s="43">
        <v>0.92</v>
      </c>
      <c r="H125" s="43">
        <v>2.72</v>
      </c>
      <c r="I125" s="43">
        <v>8.7100000000000009</v>
      </c>
      <c r="J125" s="43">
        <v>35.200000000000003</v>
      </c>
      <c r="K125" s="44">
        <v>63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.75" thickBot="1" x14ac:dyDescent="0.3">
      <c r="A128" s="16"/>
      <c r="B128" s="17"/>
      <c r="C128" s="8"/>
      <c r="D128" s="18" t="s">
        <v>33</v>
      </c>
      <c r="E128" s="9"/>
      <c r="F128" s="19">
        <f>SUM(F121:F127)</f>
        <v>545</v>
      </c>
      <c r="G128" s="19">
        <f t="shared" ref="G128:J128" si="60">SUM(G121:G127)</f>
        <v>18.73</v>
      </c>
      <c r="H128" s="19">
        <f t="shared" si="60"/>
        <v>19.459999999999997</v>
      </c>
      <c r="I128" s="19">
        <f t="shared" si="60"/>
        <v>74.72999999999999</v>
      </c>
      <c r="J128" s="19">
        <f t="shared" si="60"/>
        <v>587.5</v>
      </c>
      <c r="K128" s="25"/>
      <c r="L128" s="19">
        <f t="shared" ref="L128" si="61">SUM(L121:L127)</f>
        <v>78.680000000000007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39"/>
      <c r="F129" s="40"/>
      <c r="G129" s="40"/>
      <c r="H129" s="40"/>
      <c r="I129" s="40"/>
      <c r="J129" s="40"/>
      <c r="K129" s="41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/>
      <c r="G138" s="19"/>
      <c r="H138" s="19"/>
      <c r="I138" s="19"/>
      <c r="J138" s="19"/>
      <c r="K138" s="25"/>
      <c r="L138" s="19"/>
    </row>
    <row r="139" spans="1:12" ht="15" x14ac:dyDescent="0.2">
      <c r="A139" s="33">
        <f>A121</f>
        <v>2</v>
      </c>
      <c r="B139" s="33">
        <f>B121</f>
        <v>2</v>
      </c>
      <c r="C139" s="58" t="s">
        <v>4</v>
      </c>
      <c r="D139" s="59"/>
      <c r="E139" s="31"/>
      <c r="F139" s="32">
        <f>F128+F138</f>
        <v>545</v>
      </c>
      <c r="G139" s="32">
        <f t="shared" ref="G139" si="62">G128+G138</f>
        <v>18.73</v>
      </c>
      <c r="H139" s="32">
        <f t="shared" ref="H139" si="63">H128+H138</f>
        <v>19.459999999999997</v>
      </c>
      <c r="I139" s="32">
        <f t="shared" ref="I139" si="64">I128+I138</f>
        <v>74.72999999999999</v>
      </c>
      <c r="J139" s="32">
        <f t="shared" ref="J139:L139" si="65">J128+J138</f>
        <v>587.5</v>
      </c>
      <c r="K139" s="32"/>
      <c r="L139" s="32">
        <f t="shared" si="65"/>
        <v>78.680000000000007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39" t="s">
        <v>58</v>
      </c>
      <c r="F140" s="40">
        <v>200</v>
      </c>
      <c r="G140" s="40">
        <v>10.039999999999999</v>
      </c>
      <c r="H140" s="40">
        <v>9.5299999999999994</v>
      </c>
      <c r="I140" s="40">
        <v>32.369999999999997</v>
      </c>
      <c r="J140" s="40">
        <v>257.45</v>
      </c>
      <c r="K140" s="41">
        <v>291</v>
      </c>
      <c r="L140" s="40"/>
    </row>
    <row r="141" spans="1:12" ht="15" x14ac:dyDescent="0.25">
      <c r="A141" s="23"/>
      <c r="B141" s="15"/>
      <c r="C141" s="11"/>
      <c r="D141" s="6" t="s">
        <v>46</v>
      </c>
      <c r="E141" s="42" t="s">
        <v>86</v>
      </c>
      <c r="F141" s="43">
        <v>60</v>
      </c>
      <c r="G141" s="43">
        <v>1.56</v>
      </c>
      <c r="H141" s="43">
        <v>3.73</v>
      </c>
      <c r="I141" s="43">
        <v>13.3</v>
      </c>
      <c r="J141" s="43">
        <v>92.94</v>
      </c>
      <c r="K141" s="44">
        <v>49</v>
      </c>
      <c r="L141" s="43"/>
    </row>
    <row r="142" spans="1:12" ht="15" x14ac:dyDescent="0.25">
      <c r="A142" s="23"/>
      <c r="B142" s="15"/>
      <c r="C142" s="11"/>
      <c r="D142" s="7" t="s">
        <v>22</v>
      </c>
      <c r="E142" s="42" t="s">
        <v>53</v>
      </c>
      <c r="F142" s="43">
        <v>200</v>
      </c>
      <c r="G142" s="43">
        <v>4.41</v>
      </c>
      <c r="H142" s="43">
        <v>6.09</v>
      </c>
      <c r="I142" s="43">
        <v>18.559999999999999</v>
      </c>
      <c r="J142" s="43">
        <v>118.62</v>
      </c>
      <c r="K142" s="44" t="s">
        <v>54</v>
      </c>
      <c r="L142" s="43"/>
    </row>
    <row r="143" spans="1:12" ht="15.75" customHeight="1" x14ac:dyDescent="0.25">
      <c r="A143" s="23"/>
      <c r="B143" s="15"/>
      <c r="C143" s="11"/>
      <c r="D143" s="7" t="s">
        <v>23</v>
      </c>
      <c r="E143" s="42" t="s">
        <v>44</v>
      </c>
      <c r="F143" s="43">
        <v>40</v>
      </c>
      <c r="G143" s="43">
        <v>3.24</v>
      </c>
      <c r="H143" s="43">
        <v>0.4</v>
      </c>
      <c r="I143" s="43">
        <v>19.52</v>
      </c>
      <c r="J143" s="43">
        <v>118.49</v>
      </c>
      <c r="K143" s="44" t="s">
        <v>45</v>
      </c>
      <c r="L143" s="43">
        <v>78.680000000000007</v>
      </c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v>500</v>
      </c>
      <c r="G147" s="19">
        <f t="shared" ref="G147:J147" si="66">SUM(G140:G146)</f>
        <v>19.25</v>
      </c>
      <c r="H147" s="19">
        <f t="shared" si="66"/>
        <v>19.75</v>
      </c>
      <c r="I147" s="19">
        <f t="shared" si="66"/>
        <v>83.75</v>
      </c>
      <c r="J147" s="19">
        <f t="shared" si="66"/>
        <v>587.5</v>
      </c>
      <c r="K147" s="25"/>
      <c r="L147" s="19">
        <f t="shared" ref="L147" si="67">SUM(L140:L146)</f>
        <v>78.680000000000007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68">SUM(G148:G156)</f>
        <v>0</v>
      </c>
      <c r="H157" s="19">
        <f t="shared" si="68"/>
        <v>0</v>
      </c>
      <c r="I157" s="19">
        <f t="shared" si="68"/>
        <v>0</v>
      </c>
      <c r="J157" s="19">
        <f t="shared" si="68"/>
        <v>0</v>
      </c>
      <c r="K157" s="25"/>
      <c r="L157" s="19">
        <f t="shared" ref="L157" si="69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58" t="s">
        <v>4</v>
      </c>
      <c r="D158" s="59"/>
      <c r="E158" s="31"/>
      <c r="F158" s="32">
        <f>F147+F157</f>
        <v>500</v>
      </c>
      <c r="G158" s="32">
        <f t="shared" ref="G158" si="70">G147+G157</f>
        <v>19.25</v>
      </c>
      <c r="H158" s="32">
        <f t="shared" ref="H158" si="71">H147+H157</f>
        <v>19.75</v>
      </c>
      <c r="I158" s="32">
        <f t="shared" ref="I158" si="72">I147+I157</f>
        <v>83.75</v>
      </c>
      <c r="J158" s="32">
        <f t="shared" ref="J158:L158" si="73">J147+J157</f>
        <v>587.5</v>
      </c>
      <c r="K158" s="32"/>
      <c r="L158" s="32">
        <f t="shared" si="73"/>
        <v>78.680000000000007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87</v>
      </c>
      <c r="F159" s="40" t="s">
        <v>64</v>
      </c>
      <c r="G159" s="40">
        <v>7.84</v>
      </c>
      <c r="H159" s="40">
        <v>8.41</v>
      </c>
      <c r="I159" s="40">
        <v>42.21</v>
      </c>
      <c r="J159" s="40">
        <v>289.5</v>
      </c>
      <c r="K159" s="41">
        <v>173</v>
      </c>
      <c r="L159" s="40"/>
    </row>
    <row r="160" spans="1:12" ht="15" x14ac:dyDescent="0.25">
      <c r="A160" s="23"/>
      <c r="B160" s="15"/>
      <c r="C160" s="11"/>
      <c r="D160" s="6" t="s">
        <v>66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92</v>
      </c>
      <c r="F161" s="43">
        <v>200</v>
      </c>
      <c r="G161" s="43">
        <v>3.17</v>
      </c>
      <c r="H161" s="43">
        <v>2.68</v>
      </c>
      <c r="I161" s="43">
        <v>15.95</v>
      </c>
      <c r="J161" s="43">
        <v>100.6</v>
      </c>
      <c r="K161" s="44">
        <v>379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 t="s">
        <v>44</v>
      </c>
      <c r="F162" s="43">
        <v>35</v>
      </c>
      <c r="G162" s="43">
        <v>3.2</v>
      </c>
      <c r="H162" s="43">
        <v>1.36</v>
      </c>
      <c r="I162" s="43">
        <v>15.9</v>
      </c>
      <c r="J162" s="43">
        <v>88.64</v>
      </c>
      <c r="K162" s="44" t="s">
        <v>45</v>
      </c>
      <c r="L162" s="43"/>
    </row>
    <row r="163" spans="1:12" ht="15" x14ac:dyDescent="0.25">
      <c r="A163" s="23"/>
      <c r="B163" s="15"/>
      <c r="C163" s="11"/>
      <c r="D163" s="7" t="s">
        <v>46</v>
      </c>
      <c r="E163" s="42" t="s">
        <v>88</v>
      </c>
      <c r="F163" s="43">
        <v>60</v>
      </c>
      <c r="G163" s="43">
        <v>4.6500000000000004</v>
      </c>
      <c r="H163" s="43">
        <v>5.18</v>
      </c>
      <c r="I163" s="43">
        <v>9.69</v>
      </c>
      <c r="J163" s="43">
        <v>101.12</v>
      </c>
      <c r="K163" s="44">
        <v>3</v>
      </c>
      <c r="L163" s="43">
        <v>78.680000000000007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v>500</v>
      </c>
      <c r="G166" s="19">
        <f t="shared" ref="G166:J166" si="74">SUM(G159:G165)</f>
        <v>18.86</v>
      </c>
      <c r="H166" s="19">
        <f t="shared" si="74"/>
        <v>17.63</v>
      </c>
      <c r="I166" s="19">
        <f t="shared" si="74"/>
        <v>83.75</v>
      </c>
      <c r="J166" s="19">
        <f t="shared" si="74"/>
        <v>579.86</v>
      </c>
      <c r="K166" s="25"/>
      <c r="L166" s="19">
        <f t="shared" ref="L166" si="75">SUM(L159:L165)</f>
        <v>78.680000000000007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6">SUM(G167:G175)</f>
        <v>0</v>
      </c>
      <c r="H176" s="19">
        <f t="shared" si="76"/>
        <v>0</v>
      </c>
      <c r="I176" s="19">
        <f t="shared" si="76"/>
        <v>0</v>
      </c>
      <c r="J176" s="19">
        <f t="shared" si="76"/>
        <v>0</v>
      </c>
      <c r="K176" s="25"/>
      <c r="L176" s="19">
        <f t="shared" ref="L176" si="77">SUM(L167:L175)</f>
        <v>0</v>
      </c>
    </row>
    <row r="177" spans="1:12" ht="15" x14ac:dyDescent="0.2">
      <c r="A177" s="29">
        <f>A159</f>
        <v>2</v>
      </c>
      <c r="B177" s="30">
        <f>B159</f>
        <v>4</v>
      </c>
      <c r="C177" s="58" t="s">
        <v>4</v>
      </c>
      <c r="D177" s="59"/>
      <c r="E177" s="31"/>
      <c r="F177" s="32">
        <f>F166+F176</f>
        <v>500</v>
      </c>
      <c r="G177" s="32">
        <f t="shared" ref="G177" si="78">G166+G176</f>
        <v>18.86</v>
      </c>
      <c r="H177" s="32">
        <f t="shared" ref="H177" si="79">H166+H176</f>
        <v>17.63</v>
      </c>
      <c r="I177" s="32">
        <f t="shared" ref="I177" si="80">I166+I176</f>
        <v>83.75</v>
      </c>
      <c r="J177" s="32">
        <f t="shared" ref="J177:L177" si="81">J166+J176</f>
        <v>579.86</v>
      </c>
      <c r="K177" s="32"/>
      <c r="L177" s="32">
        <f t="shared" si="81"/>
        <v>78.680000000000007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 t="s">
        <v>40</v>
      </c>
      <c r="F178" s="40">
        <v>100</v>
      </c>
      <c r="G178" s="40">
        <v>6.94</v>
      </c>
      <c r="H178" s="40">
        <v>8.1</v>
      </c>
      <c r="I178" s="40">
        <v>10.73</v>
      </c>
      <c r="J178" s="40">
        <v>88.61</v>
      </c>
      <c r="K178" s="41">
        <v>268</v>
      </c>
      <c r="L178" s="40"/>
    </row>
    <row r="179" spans="1:12" ht="15" x14ac:dyDescent="0.25">
      <c r="A179" s="23"/>
      <c r="B179" s="15"/>
      <c r="C179" s="11"/>
      <c r="D179" s="6" t="s">
        <v>21</v>
      </c>
      <c r="E179" s="42" t="s">
        <v>89</v>
      </c>
      <c r="F179" s="43">
        <v>150</v>
      </c>
      <c r="G179" s="43">
        <v>5.6</v>
      </c>
      <c r="H179" s="43">
        <v>3.68</v>
      </c>
      <c r="I179" s="43">
        <v>29.84</v>
      </c>
      <c r="J179" s="43">
        <v>169.54</v>
      </c>
      <c r="K179" s="44">
        <v>171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43</v>
      </c>
      <c r="F180" s="43" t="s">
        <v>63</v>
      </c>
      <c r="G180" s="43">
        <v>0.13</v>
      </c>
      <c r="H180" s="43">
        <v>0.02</v>
      </c>
      <c r="I180" s="43">
        <v>15.2</v>
      </c>
      <c r="J180" s="43">
        <v>97</v>
      </c>
      <c r="K180" s="44">
        <v>377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 t="s">
        <v>44</v>
      </c>
      <c r="F181" s="43">
        <v>30</v>
      </c>
      <c r="G181" s="43">
        <v>2.4300000000000002</v>
      </c>
      <c r="H181" s="43">
        <v>0.3</v>
      </c>
      <c r="I181" s="43">
        <v>14.64</v>
      </c>
      <c r="J181" s="43">
        <v>81.02</v>
      </c>
      <c r="K181" s="44" t="s">
        <v>45</v>
      </c>
      <c r="L181" s="43"/>
    </row>
    <row r="182" spans="1:12" ht="15" x14ac:dyDescent="0.25">
      <c r="A182" s="23"/>
      <c r="B182" s="15"/>
      <c r="C182" s="11"/>
      <c r="D182" s="7" t="s">
        <v>24</v>
      </c>
      <c r="E182" s="42" t="s">
        <v>56</v>
      </c>
      <c r="F182" s="43">
        <v>100</v>
      </c>
      <c r="G182" s="43">
        <v>0.4</v>
      </c>
      <c r="H182" s="43">
        <v>4.88</v>
      </c>
      <c r="I182" s="43">
        <v>9.8000000000000007</v>
      </c>
      <c r="J182" s="43">
        <v>47</v>
      </c>
      <c r="K182" s="44">
        <v>338</v>
      </c>
      <c r="L182" s="43"/>
    </row>
    <row r="183" spans="1:12" ht="15" x14ac:dyDescent="0.25">
      <c r="A183" s="23"/>
      <c r="B183" s="15"/>
      <c r="C183" s="11"/>
      <c r="D183" s="6" t="s">
        <v>49</v>
      </c>
      <c r="E183" s="42"/>
      <c r="F183" s="43"/>
      <c r="G183" s="43"/>
      <c r="H183" s="43"/>
      <c r="I183" s="43"/>
      <c r="J183" s="43"/>
      <c r="K183" s="44"/>
      <c r="L183" s="43">
        <v>78.680000000000007</v>
      </c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v>584</v>
      </c>
      <c r="G185" s="19">
        <f t="shared" ref="G185:J185" si="82">SUM(G178:G184)</f>
        <v>15.5</v>
      </c>
      <c r="H185" s="19">
        <f t="shared" si="82"/>
        <v>16.98</v>
      </c>
      <c r="I185" s="19">
        <f t="shared" si="82"/>
        <v>80.209999999999994</v>
      </c>
      <c r="J185" s="19">
        <f t="shared" si="82"/>
        <v>483.16999999999996</v>
      </c>
      <c r="K185" s="25"/>
      <c r="L185" s="19">
        <f t="shared" ref="L185" si="83">SUM(L178:L184)</f>
        <v>78.680000000000007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4">SUM(G186:G194)</f>
        <v>0</v>
      </c>
      <c r="H195" s="19">
        <f t="shared" si="84"/>
        <v>0</v>
      </c>
      <c r="I195" s="19">
        <f t="shared" si="84"/>
        <v>0</v>
      </c>
      <c r="J195" s="19">
        <f t="shared" si="84"/>
        <v>0</v>
      </c>
      <c r="K195" s="25"/>
      <c r="L195" s="19">
        <f t="shared" ref="L195" si="85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58" t="s">
        <v>4</v>
      </c>
      <c r="D196" s="59"/>
      <c r="E196" s="31"/>
      <c r="F196" s="32">
        <f>F185+F195</f>
        <v>584</v>
      </c>
      <c r="G196" s="32">
        <f t="shared" ref="G196" si="86">G185+G195</f>
        <v>15.5</v>
      </c>
      <c r="H196" s="32">
        <f t="shared" ref="H196" si="87">H185+H195</f>
        <v>16.98</v>
      </c>
      <c r="I196" s="32">
        <f t="shared" ref="I196" si="88">I185+I195</f>
        <v>80.209999999999994</v>
      </c>
      <c r="J196" s="32">
        <f t="shared" ref="J196:L196" si="89">J185+J195</f>
        <v>483.16999999999996</v>
      </c>
      <c r="K196" s="32"/>
      <c r="L196" s="32">
        <f t="shared" si="89"/>
        <v>78.680000000000007</v>
      </c>
    </row>
    <row r="197" spans="1:12" x14ac:dyDescent="0.2">
      <c r="A197" s="27"/>
      <c r="B197" s="28"/>
      <c r="C197" s="60" t="s">
        <v>5</v>
      </c>
      <c r="D197" s="60"/>
      <c r="E197" s="60"/>
      <c r="F197" s="34">
        <f>(F24+F43+F63+F82+F101+F120+F139+F158+F177+F196)/(IF(F24=0,0,1)+IF(F43=0,0,1)+IF(F63=0,0,1)+IF(F82=0,0,1)+IF(F101=0,0,1)+IF(F120=0,0,1)+IF(F139=0,0,1)+IF(F158=0,0,1)+IF(F177=0,0,1)+IF(F196=0,0,1))</f>
        <v>523.79999999999995</v>
      </c>
      <c r="G197" s="34">
        <f t="shared" ref="G197:J197" si="90">(G24+G43+G63+G82+G101+G120+G139+G158+G177+G196)/(IF(G24=0,0,1)+IF(G43=0,0,1)+IF(G63=0,0,1)+IF(G82=0,0,1)+IF(G101=0,0,1)+IF(G120=0,0,1)+IF(G139=0,0,1)+IF(G158=0,0,1)+IF(G177=0,0,1)+IF(G196=0,0,1))</f>
        <v>18.143999999999998</v>
      </c>
      <c r="H197" s="34">
        <f t="shared" si="90"/>
        <v>19.064</v>
      </c>
      <c r="I197" s="34">
        <f t="shared" si="90"/>
        <v>76.736999999999995</v>
      </c>
      <c r="J197" s="34">
        <f t="shared" si="90"/>
        <v>561.51499999999999</v>
      </c>
      <c r="K197" s="34"/>
      <c r="L197" s="34">
        <f t="shared" ref="L197" si="91">(L24+L43+L63+L82+L101+L120+L139+L158+L177+L196)/(IF(L24=0,0,1)+IF(L43=0,0,1)+IF(L63=0,0,1)+IF(L82=0,0,1)+IF(L101=0,0,1)+IF(L120=0,0,1)+IF(L139=0,0,1)+IF(L158=0,0,1)+IF(L177=0,0,1)+IF(L196=0,0,1))</f>
        <v>78.680000000000007</v>
      </c>
    </row>
  </sheetData>
  <mergeCells count="14"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3:D43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ФАНУЗЯ</cp:lastModifiedBy>
  <dcterms:created xsi:type="dcterms:W3CDTF">2022-05-16T14:23:56Z</dcterms:created>
  <dcterms:modified xsi:type="dcterms:W3CDTF">2025-09-04T17:41:26Z</dcterms:modified>
</cp:coreProperties>
</file>