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255" windowWidth="19440" windowHeight="948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J177" i="1" l="1"/>
  <c r="I177" i="1"/>
  <c r="H177" i="1"/>
  <c r="G177" i="1"/>
  <c r="F177" i="1"/>
  <c r="J140" i="1"/>
  <c r="I140" i="1"/>
  <c r="G140" i="1"/>
  <c r="F140" i="1"/>
  <c r="J121" i="1"/>
  <c r="I103" i="1"/>
  <c r="H103" i="1"/>
  <c r="G103" i="1"/>
  <c r="J86" i="1"/>
  <c r="I86" i="1"/>
  <c r="H86" i="1"/>
  <c r="G86" i="1"/>
  <c r="J68" i="1"/>
  <c r="I68" i="1"/>
  <c r="H68" i="1"/>
  <c r="G68" i="1"/>
  <c r="J50" i="1"/>
  <c r="I50" i="1"/>
  <c r="H50" i="1"/>
  <c r="G50" i="1"/>
  <c r="J31" i="1"/>
  <c r="I31" i="1"/>
  <c r="J13" i="1" l="1"/>
  <c r="L187" i="1" l="1"/>
  <c r="J187" i="1"/>
  <c r="I187" i="1"/>
  <c r="H187" i="1"/>
  <c r="G187" i="1"/>
  <c r="F187" i="1"/>
  <c r="F188" i="1" s="1"/>
  <c r="L177" i="1"/>
  <c r="B170" i="1"/>
  <c r="A170" i="1"/>
  <c r="L169" i="1"/>
  <c r="J169" i="1"/>
  <c r="I169" i="1"/>
  <c r="H169" i="1"/>
  <c r="G169" i="1"/>
  <c r="F169" i="1"/>
  <c r="F170" i="1" s="1"/>
  <c r="B160" i="1"/>
  <c r="A160" i="1"/>
  <c r="L170" i="1"/>
  <c r="J159" i="1"/>
  <c r="J170" i="1" s="1"/>
  <c r="H170" i="1"/>
  <c r="G170" i="1"/>
  <c r="B151" i="1"/>
  <c r="A151" i="1"/>
  <c r="L150" i="1"/>
  <c r="J150" i="1"/>
  <c r="I150" i="1"/>
  <c r="H150" i="1"/>
  <c r="G150" i="1"/>
  <c r="F150" i="1"/>
  <c r="B141" i="1"/>
  <c r="A141" i="1"/>
  <c r="L140" i="1"/>
  <c r="L151" i="1" s="1"/>
  <c r="J151" i="1"/>
  <c r="I151" i="1"/>
  <c r="H151" i="1"/>
  <c r="F151" i="1"/>
  <c r="L121" i="1"/>
  <c r="L132" i="1" s="1"/>
  <c r="J132" i="1"/>
  <c r="I132" i="1"/>
  <c r="G132" i="1"/>
  <c r="F121" i="1"/>
  <c r="B114" i="1"/>
  <c r="A114" i="1"/>
  <c r="L113" i="1"/>
  <c r="J113" i="1"/>
  <c r="I113" i="1"/>
  <c r="H113" i="1"/>
  <c r="G113" i="1"/>
  <c r="F113" i="1"/>
  <c r="F114" i="1" s="1"/>
  <c r="B104" i="1"/>
  <c r="A104" i="1"/>
  <c r="L103" i="1"/>
  <c r="L114" i="1" s="1"/>
  <c r="J103" i="1"/>
  <c r="J114" i="1" s="1"/>
  <c r="I114" i="1"/>
  <c r="H114" i="1"/>
  <c r="G114" i="1"/>
  <c r="B97" i="1"/>
  <c r="A97" i="1"/>
  <c r="L96" i="1"/>
  <c r="J96" i="1"/>
  <c r="I96" i="1"/>
  <c r="H96" i="1"/>
  <c r="G96" i="1"/>
  <c r="F96" i="1"/>
  <c r="B87" i="1"/>
  <c r="A87" i="1"/>
  <c r="L86" i="1"/>
  <c r="L97" i="1" s="1"/>
  <c r="J97" i="1"/>
  <c r="I97" i="1"/>
  <c r="H97" i="1"/>
  <c r="G97" i="1"/>
  <c r="F86" i="1"/>
  <c r="F97" i="1" s="1"/>
  <c r="L78" i="1"/>
  <c r="J78" i="1"/>
  <c r="J79" i="1" s="1"/>
  <c r="I78" i="1"/>
  <c r="H78" i="1"/>
  <c r="H79" i="1" s="1"/>
  <c r="G78" i="1"/>
  <c r="F78" i="1"/>
  <c r="L68" i="1"/>
  <c r="G79" i="1"/>
  <c r="F68" i="1"/>
  <c r="L60" i="1"/>
  <c r="J60" i="1"/>
  <c r="I60" i="1"/>
  <c r="H60" i="1"/>
  <c r="H61" i="1" s="1"/>
  <c r="G60" i="1"/>
  <c r="G61" i="1" s="1"/>
  <c r="F60" i="1"/>
  <c r="F61" i="1" s="1"/>
  <c r="L50" i="1"/>
  <c r="L41" i="1"/>
  <c r="L42" i="1" s="1"/>
  <c r="J41" i="1"/>
  <c r="I41" i="1"/>
  <c r="I42" i="1" s="1"/>
  <c r="H41" i="1"/>
  <c r="H42" i="1" s="1"/>
  <c r="G41" i="1"/>
  <c r="G42" i="1" s="1"/>
  <c r="F41" i="1"/>
  <c r="F42" i="1" s="1"/>
  <c r="B24" i="1"/>
  <c r="A24" i="1"/>
  <c r="L23" i="1"/>
  <c r="J23" i="1"/>
  <c r="I23" i="1"/>
  <c r="H23" i="1"/>
  <c r="H24" i="1" s="1"/>
  <c r="G23" i="1"/>
  <c r="G24" i="1" s="1"/>
  <c r="F23" i="1"/>
  <c r="F24" i="1" s="1"/>
  <c r="B14" i="1"/>
  <c r="A14" i="1"/>
  <c r="L24" i="1"/>
  <c r="J24" i="1"/>
  <c r="I24" i="1"/>
  <c r="L61" i="1" l="1"/>
  <c r="L189" i="1" s="1"/>
  <c r="G151" i="1"/>
  <c r="I188" i="1"/>
  <c r="L79" i="1"/>
  <c r="H188" i="1"/>
  <c r="I61" i="1"/>
  <c r="I79" i="1"/>
  <c r="J188" i="1"/>
  <c r="J61" i="1"/>
  <c r="F79" i="1"/>
  <c r="G188" i="1"/>
  <c r="L188" i="1"/>
  <c r="J42" i="1"/>
  <c r="H132" i="1"/>
  <c r="F132" i="1"/>
  <c r="G189" i="1" l="1"/>
  <c r="H189" i="1"/>
  <c r="I189" i="1"/>
  <c r="J189" i="1"/>
  <c r="F189" i="1"/>
</calcChain>
</file>

<file path=xl/sharedStrings.xml><?xml version="1.0" encoding="utf-8"?>
<sst xmlns="http://schemas.openxmlformats.org/spreadsheetml/2006/main" count="261" uniqueCount="86">
  <si>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</si>
  <si>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</si>
  <si>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</si>
  <si>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</si>
  <si>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</si>
  <si>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</si>
  <si>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</si>
  <si>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</si>
  <si>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</si>
  <si>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</si>
  <si>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</si>
  <si>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</si>
  <si>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</si>
  <si>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</si>
  <si>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</si>
  <si>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</si>
  <si>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</si>
  <si>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</si>
  <si>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</si>
  <si>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</si>
  <si>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</si>
  <si>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</si>
  <si>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</si>
  <si>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</si>
  <si>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</si>
  <si>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</si>
  <si>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</si>
  <si>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</si>
  <si>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</si>
  <si>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</si>
  <si>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</si>
  <si>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</si>
  <si>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</si>
  <si>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</si>
  <si>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</si>
  <si>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</si>
  <si>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</si>
  <si>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</si>
  <si>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</si>
  <si>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</si>
  <si>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Хлеб пшеничный</t>
  </si>
  <si>
    <t>ПР</t>
  </si>
  <si>
    <t>закуски</t>
  </si>
  <si>
    <t>Бутерброд с повидлом</t>
  </si>
  <si>
    <t>Чай с сахаром</t>
  </si>
  <si>
    <t>салаты</t>
  </si>
  <si>
    <t>Какао с молоком</t>
  </si>
  <si>
    <t>Кисель</t>
  </si>
  <si>
    <t xml:space="preserve">Хлеб пшеничный </t>
  </si>
  <si>
    <t>Гизатуллина Ф.Ф</t>
  </si>
  <si>
    <t>ГБОУ СОШ с.Новое Мансуркино</t>
  </si>
  <si>
    <t>200/5</t>
  </si>
  <si>
    <t>Салаты</t>
  </si>
  <si>
    <t>Каша вязкая  молочная  пшенная</t>
  </si>
  <si>
    <t>гор. блюдо</t>
  </si>
  <si>
    <t xml:space="preserve">закуски </t>
  </si>
  <si>
    <t>Каша молочная геркулесовая с маслом сливочным</t>
  </si>
  <si>
    <t>Бутерброд с с сыром</t>
  </si>
  <si>
    <t>печенье</t>
  </si>
  <si>
    <t>383/АКТ</t>
  </si>
  <si>
    <t>Жаркое из птицы</t>
  </si>
  <si>
    <t>Компот из смеси сухофруктов</t>
  </si>
  <si>
    <t>Каша вязкая молочная из риса и пшена</t>
  </si>
  <si>
    <t xml:space="preserve">Завтрак   </t>
  </si>
  <si>
    <t xml:space="preserve">Завтрак </t>
  </si>
  <si>
    <t>Напиток из плодов шиповника</t>
  </si>
  <si>
    <t>Икра кабачковая</t>
  </si>
  <si>
    <t>Каша гречневая рассыпчатая                                              Котлеты из птицы с соусом</t>
  </si>
  <si>
    <t>302/171          295/Акт</t>
  </si>
  <si>
    <t>Печенье</t>
  </si>
  <si>
    <t>Салат из квашеной капсты</t>
  </si>
  <si>
    <t>47/АКТ</t>
  </si>
  <si>
    <t>Макаронные изделия отварные с м/р                                          Сосиски отварные с томатным соусом</t>
  </si>
  <si>
    <t>202/309        243/759</t>
  </si>
  <si>
    <t>Икра морковная</t>
  </si>
  <si>
    <t>Каша гречневая рассыпчатая                                                     Птица тушеная в томатном соусе</t>
  </si>
  <si>
    <t xml:space="preserve">302/171 290/АКТ </t>
  </si>
  <si>
    <t>Рис отварной с м/сливочным                                                                        Птица  тушеная в томатном  соусе</t>
  </si>
  <si>
    <t>304                   290/АКТ</t>
  </si>
  <si>
    <t>Салат "Сфетофор"</t>
  </si>
  <si>
    <t>Рис отварной  с м/сливочным                                   Котлеты из птицы "Московские" с соусом</t>
  </si>
  <si>
    <t>304                                    270</t>
  </si>
  <si>
    <t>37АКТ</t>
  </si>
  <si>
    <t>Макаронные изделия отварные с м/р                                          Птица тушеная в томатном соусе</t>
  </si>
  <si>
    <t>202/309                                                            290/АКТ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</si>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</sst>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A153" sqref="A153:XFD15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50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 t="s">
        <v>51</v>
      </c>
      <c r="G6" s="40">
        <v>8.08</v>
      </c>
      <c r="H6" s="40">
        <v>11.4</v>
      </c>
      <c r="I6" s="40">
        <v>36.6</v>
      </c>
      <c r="J6" s="40">
        <v>282.33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42</v>
      </c>
      <c r="E7" s="42" t="s">
        <v>57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>
        <v>82.06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45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505</v>
      </c>
      <c r="G13" s="19">
        <v>19.100000000000001</v>
      </c>
      <c r="H13" s="19">
        <v>19.2</v>
      </c>
      <c r="I13" s="19">
        <v>83.4</v>
      </c>
      <c r="J13" s="19">
        <f t="shared" ref="J13" si="0">SUM(J6:J12)</f>
        <v>587.29999999999995</v>
      </c>
      <c r="K13" s="25"/>
      <c r="L13" s="19"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505</v>
      </c>
      <c r="G24" s="32">
        <f t="shared" ref="G24:J24" si="3">G13+G23</f>
        <v>19.100000000000001</v>
      </c>
      <c r="H24" s="32">
        <f t="shared" si="3"/>
        <v>19.2</v>
      </c>
      <c r="I24" s="32">
        <f t="shared" si="3"/>
        <v>83.4</v>
      </c>
      <c r="J24" s="32">
        <f t="shared" si="3"/>
        <v>587.29999999999995</v>
      </c>
      <c r="K24" s="32"/>
      <c r="L24" s="32">
        <f t="shared" ref="L24" si="4">L13+L23</f>
        <v>82.06</v>
      </c>
    </row>
    <row r="25" spans="1:12" ht="25.5" x14ac:dyDescent="0.25">
      <c r="A25" s="14">
        <v>1</v>
      </c>
      <c r="B25" s="15">
        <v>2</v>
      </c>
      <c r="C25" s="56" t="s">
        <v>63</v>
      </c>
      <c r="D25" s="6" t="s">
        <v>54</v>
      </c>
      <c r="E25" s="42" t="s">
        <v>75</v>
      </c>
      <c r="F25" s="43">
        <v>250</v>
      </c>
      <c r="G25" s="43">
        <v>11.54</v>
      </c>
      <c r="H25" s="43">
        <v>12.24</v>
      </c>
      <c r="I25" s="43">
        <v>37.71</v>
      </c>
      <c r="J25" s="43">
        <v>211.51</v>
      </c>
      <c r="K25" s="44" t="s">
        <v>76</v>
      </c>
      <c r="L25" s="43"/>
    </row>
    <row r="26" spans="1:12" ht="15" x14ac:dyDescent="0.25">
      <c r="A26" s="14"/>
      <c r="B26" s="15"/>
      <c r="C26" s="11"/>
      <c r="D26" s="7" t="s">
        <v>22</v>
      </c>
      <c r="E26" s="42" t="s">
        <v>44</v>
      </c>
      <c r="F26" s="43">
        <v>200</v>
      </c>
      <c r="G26" s="43">
        <v>3.26</v>
      </c>
      <c r="H26" s="43">
        <v>1.25</v>
      </c>
      <c r="I26" s="43">
        <v>8.23</v>
      </c>
      <c r="J26" s="43">
        <v>106</v>
      </c>
      <c r="K26" s="44">
        <v>376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40</v>
      </c>
      <c r="F27" s="43">
        <v>30</v>
      </c>
      <c r="G27" s="43">
        <v>2.4300000000000002</v>
      </c>
      <c r="H27" s="43">
        <v>0.3</v>
      </c>
      <c r="I27" s="43">
        <v>14.64</v>
      </c>
      <c r="J27" s="43">
        <v>81.02</v>
      </c>
      <c r="K27" s="44" t="s">
        <v>41</v>
      </c>
      <c r="L27" s="43">
        <v>82.06</v>
      </c>
    </row>
    <row r="28" spans="1:12" ht="15" x14ac:dyDescent="0.25">
      <c r="A28" s="14"/>
      <c r="B28" s="15"/>
      <c r="C28" s="11"/>
      <c r="D28" s="7" t="s">
        <v>42</v>
      </c>
      <c r="E28" s="42" t="s">
        <v>58</v>
      </c>
      <c r="F28" s="43">
        <v>60</v>
      </c>
      <c r="G28" s="43">
        <v>1.32</v>
      </c>
      <c r="H28" s="43">
        <v>1.62</v>
      </c>
      <c r="I28" s="43">
        <v>19.239999999999998</v>
      </c>
      <c r="J28" s="43">
        <v>163.62</v>
      </c>
      <c r="K28" s="44"/>
      <c r="L28" s="43"/>
    </row>
    <row r="29" spans="1:12" ht="15" x14ac:dyDescent="0.25">
      <c r="A29" s="14"/>
      <c r="B29" s="15"/>
      <c r="C29" s="11"/>
      <c r="D29" s="6" t="s">
        <v>45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18.55</v>
      </c>
      <c r="H31" s="19">
        <v>15.41</v>
      </c>
      <c r="I31" s="19">
        <f>SUM(I25:I30)</f>
        <v>79.819999999999993</v>
      </c>
      <c r="J31" s="19">
        <f>SUM(J25:J30)</f>
        <v>562.15</v>
      </c>
      <c r="K31" s="25"/>
      <c r="L31" s="19">
        <v>82.06</v>
      </c>
    </row>
    <row r="32" spans="1:12" ht="15" x14ac:dyDescent="0.25">
      <c r="A32" s="13">
        <v>1</v>
      </c>
      <c r="B32" s="13"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5">SUM(G32:G40)</f>
        <v>0</v>
      </c>
      <c r="H41" s="19">
        <f t="shared" ref="H41" si="6">SUM(H32:H40)</f>
        <v>0</v>
      </c>
      <c r="I41" s="19">
        <f t="shared" ref="I41" si="7">SUM(I32:I40)</f>
        <v>0</v>
      </c>
      <c r="J41" s="19">
        <f t="shared" ref="J41:L41" si="8">SUM(J32:J40)</f>
        <v>0</v>
      </c>
      <c r="K41" s="25"/>
      <c r="L41" s="19">
        <f t="shared" si="8"/>
        <v>0</v>
      </c>
    </row>
    <row r="42" spans="1:12" ht="15.75" customHeight="1" thickBot="1" x14ac:dyDescent="0.25">
      <c r="A42" s="33">
        <v>1</v>
      </c>
      <c r="B42" s="33">
        <v>2</v>
      </c>
      <c r="C42" s="57" t="s">
        <v>4</v>
      </c>
      <c r="D42" s="58"/>
      <c r="E42" s="31"/>
      <c r="F42" s="32">
        <f>F31+F41</f>
        <v>540</v>
      </c>
      <c r="G42" s="32">
        <f t="shared" ref="G42" si="9">G31+G41</f>
        <v>18.55</v>
      </c>
      <c r="H42" s="32">
        <f t="shared" ref="H42" si="10">H31+H41</f>
        <v>15.41</v>
      </c>
      <c r="I42" s="32">
        <f t="shared" ref="I42" si="11">I31+I41</f>
        <v>79.819999999999993</v>
      </c>
      <c r="J42" s="32">
        <f t="shared" ref="J42:L42" si="12">J31+J41</f>
        <v>562.15</v>
      </c>
      <c r="K42" s="32"/>
      <c r="L42" s="32">
        <f t="shared" si="12"/>
        <v>82.06</v>
      </c>
    </row>
    <row r="43" spans="1:12" ht="15" x14ac:dyDescent="0.2">
      <c r="A43" s="23">
        <v>1</v>
      </c>
      <c r="B43" s="15">
        <v>3</v>
      </c>
      <c r="C43" s="56" t="s">
        <v>20</v>
      </c>
      <c r="D43" s="55" t="s">
        <v>54</v>
      </c>
      <c r="E43" s="51" t="s">
        <v>60</v>
      </c>
      <c r="F43" s="52">
        <v>200</v>
      </c>
      <c r="G43" s="52">
        <v>10.31</v>
      </c>
      <c r="H43" s="52">
        <v>9.83</v>
      </c>
      <c r="I43" s="52">
        <v>24.93</v>
      </c>
      <c r="J43" s="52">
        <v>209.15</v>
      </c>
      <c r="K43" s="53">
        <v>259</v>
      </c>
      <c r="L43" s="52"/>
    </row>
    <row r="44" spans="1:12" ht="15" x14ac:dyDescent="0.25">
      <c r="A44" s="23"/>
      <c r="B44" s="15"/>
      <c r="C44" s="11"/>
      <c r="D44" s="6" t="s">
        <v>42</v>
      </c>
      <c r="E44" s="42" t="s">
        <v>70</v>
      </c>
      <c r="F44" s="43">
        <v>60</v>
      </c>
      <c r="G44" s="43">
        <v>0.95</v>
      </c>
      <c r="H44" s="43">
        <v>3.06</v>
      </c>
      <c r="I44" s="43">
        <v>4.5</v>
      </c>
      <c r="J44" s="43">
        <v>47.14</v>
      </c>
      <c r="K44" s="44" t="s">
        <v>71</v>
      </c>
      <c r="L44" s="43"/>
    </row>
    <row r="45" spans="1:12" ht="15" x14ac:dyDescent="0.25">
      <c r="A45" s="23"/>
      <c r="B45" s="15"/>
      <c r="C45" s="11"/>
      <c r="D45" s="7" t="s">
        <v>22</v>
      </c>
      <c r="E45" s="42" t="s">
        <v>47</v>
      </c>
      <c r="F45" s="43">
        <v>200</v>
      </c>
      <c r="G45" s="43">
        <v>4.75</v>
      </c>
      <c r="H45" s="43">
        <v>2.59</v>
      </c>
      <c r="I45" s="43">
        <v>18.559999999999999</v>
      </c>
      <c r="J45" s="43">
        <v>118.62</v>
      </c>
      <c r="K45" s="44" t="s">
        <v>59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40</v>
      </c>
      <c r="F46" s="43">
        <v>40</v>
      </c>
      <c r="G46" s="43">
        <v>3.24</v>
      </c>
      <c r="H46" s="43">
        <v>0.4</v>
      </c>
      <c r="I46" s="43">
        <v>19.52</v>
      </c>
      <c r="J46" s="43">
        <v>118.49</v>
      </c>
      <c r="K46" s="44" t="s">
        <v>41</v>
      </c>
      <c r="L46" s="43">
        <v>82.06</v>
      </c>
    </row>
    <row r="47" spans="1:12" ht="15" x14ac:dyDescent="0.2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v>500</v>
      </c>
      <c r="G50" s="19">
        <f>SUM(G43:G49)</f>
        <v>19.25</v>
      </c>
      <c r="H50" s="19">
        <f>SUM(H43:H49)</f>
        <v>15.88</v>
      </c>
      <c r="I50" s="19">
        <f>SUM(I43:I49)</f>
        <v>67.509999999999991</v>
      </c>
      <c r="J50" s="19">
        <f>SUM(J43:J49)</f>
        <v>493.40000000000003</v>
      </c>
      <c r="K50" s="25"/>
      <c r="L50" s="19">
        <f>SUM(L43:L49)</f>
        <v>82.06</v>
      </c>
    </row>
    <row r="51" spans="1:12" ht="15" x14ac:dyDescent="0.25">
      <c r="A51" s="26">
        <v>1</v>
      </c>
      <c r="B51" s="13"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3">SUM(G51:G59)</f>
        <v>0</v>
      </c>
      <c r="H60" s="19">
        <f t="shared" ref="H60" si="14">SUM(H51:H59)</f>
        <v>0</v>
      </c>
      <c r="I60" s="19">
        <f t="shared" ref="I60" si="15">SUM(I51:I59)</f>
        <v>0</v>
      </c>
      <c r="J60" s="19">
        <f t="shared" ref="J60:L60" si="16">SUM(J51:J59)</f>
        <v>0</v>
      </c>
      <c r="K60" s="25"/>
      <c r="L60" s="19">
        <f t="shared" si="16"/>
        <v>0</v>
      </c>
    </row>
    <row r="61" spans="1:12" ht="15.75" customHeight="1" thickBot="1" x14ac:dyDescent="0.25">
      <c r="A61" s="29">
        <v>1</v>
      </c>
      <c r="B61" s="30">
        <v>3</v>
      </c>
      <c r="C61" s="57" t="s">
        <v>4</v>
      </c>
      <c r="D61" s="58"/>
      <c r="E61" s="31"/>
      <c r="F61" s="32">
        <f>F50+F60</f>
        <v>500</v>
      </c>
      <c r="G61" s="32">
        <f t="shared" ref="G61" si="17">G50+G60</f>
        <v>19.25</v>
      </c>
      <c r="H61" s="32">
        <f t="shared" ref="H61" si="18">H50+H60</f>
        <v>15.88</v>
      </c>
      <c r="I61" s="32">
        <f t="shared" ref="I61" si="19">I50+I60</f>
        <v>67.509999999999991</v>
      </c>
      <c r="J61" s="32">
        <f t="shared" ref="J61:L61" si="20">J50+J60</f>
        <v>493.40000000000003</v>
      </c>
      <c r="K61" s="32"/>
      <c r="L61" s="32">
        <f t="shared" si="20"/>
        <v>82.06</v>
      </c>
    </row>
    <row r="62" spans="1:12" ht="25.5" x14ac:dyDescent="0.2">
      <c r="A62" s="23">
        <v>1</v>
      </c>
      <c r="B62" s="15">
        <v>4</v>
      </c>
      <c r="C62" s="56" t="s">
        <v>20</v>
      </c>
      <c r="D62" s="54" t="s">
        <v>21</v>
      </c>
      <c r="E62" s="42" t="s">
        <v>72</v>
      </c>
      <c r="F62" s="43">
        <v>250</v>
      </c>
      <c r="G62" s="43">
        <v>11.08</v>
      </c>
      <c r="H62" s="43">
        <v>11.74</v>
      </c>
      <c r="I62" s="43">
        <v>23.24</v>
      </c>
      <c r="J62" s="43">
        <v>317.85000000000002</v>
      </c>
      <c r="K62" s="44" t="s">
        <v>73</v>
      </c>
      <c r="L62" s="43"/>
    </row>
    <row r="63" spans="1:12" ht="15" x14ac:dyDescent="0.25">
      <c r="A63" s="23"/>
      <c r="B63" s="15"/>
      <c r="C63" s="11"/>
      <c r="D63" s="7" t="s">
        <v>22</v>
      </c>
      <c r="E63" s="42" t="s">
        <v>65</v>
      </c>
      <c r="F63" s="43">
        <v>200</v>
      </c>
      <c r="G63" s="43">
        <v>0.68</v>
      </c>
      <c r="H63" s="43">
        <v>0.28000000000000003</v>
      </c>
      <c r="I63" s="43">
        <v>20.76</v>
      </c>
      <c r="J63" s="43">
        <v>88.2</v>
      </c>
      <c r="K63" s="44">
        <v>388</v>
      </c>
      <c r="L63" s="43"/>
    </row>
    <row r="64" spans="1:12" ht="15" x14ac:dyDescent="0.25">
      <c r="A64" s="23"/>
      <c r="B64" s="15"/>
      <c r="C64" s="11"/>
      <c r="D64" s="7" t="s">
        <v>23</v>
      </c>
      <c r="E64" s="42" t="s">
        <v>40</v>
      </c>
      <c r="F64" s="43">
        <v>30</v>
      </c>
      <c r="G64" s="43">
        <v>2.4300000000000002</v>
      </c>
      <c r="H64" s="43">
        <v>0.3</v>
      </c>
      <c r="I64" s="43">
        <v>14.64</v>
      </c>
      <c r="J64" s="43">
        <v>81.02</v>
      </c>
      <c r="K64" s="44" t="s">
        <v>41</v>
      </c>
      <c r="L64" s="43"/>
    </row>
    <row r="65" spans="1:12" ht="15" x14ac:dyDescent="0.2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>
        <v>82.06</v>
      </c>
    </row>
    <row r="66" spans="1:12" ht="15" x14ac:dyDescent="0.25">
      <c r="A66" s="23"/>
      <c r="B66" s="15"/>
      <c r="C66" s="11"/>
      <c r="D66" s="6" t="s">
        <v>42</v>
      </c>
      <c r="E66" s="42" t="s">
        <v>66</v>
      </c>
      <c r="F66" s="43">
        <v>60</v>
      </c>
      <c r="G66" s="43">
        <v>1.64</v>
      </c>
      <c r="H66" s="43">
        <v>7.1</v>
      </c>
      <c r="I66" s="43">
        <v>8.73</v>
      </c>
      <c r="J66" s="43">
        <v>80.28</v>
      </c>
      <c r="K66" s="44" t="s">
        <v>41</v>
      </c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33</v>
      </c>
      <c r="E68" s="9"/>
      <c r="F68" s="19">
        <f>SUM(F62:F67)</f>
        <v>540</v>
      </c>
      <c r="G68" s="19">
        <f>SUM(G62:G67)</f>
        <v>15.83</v>
      </c>
      <c r="H68" s="19">
        <f>SUM(H62:H67)</f>
        <v>19.420000000000002</v>
      </c>
      <c r="I68" s="19">
        <f>SUM(I62:I67)</f>
        <v>67.37</v>
      </c>
      <c r="J68" s="19">
        <f>SUM(J62:J67)</f>
        <v>567.35</v>
      </c>
      <c r="K68" s="25"/>
      <c r="L68" s="19">
        <f>SUM(L62:L67)</f>
        <v>82.06</v>
      </c>
    </row>
    <row r="69" spans="1:12" ht="15" x14ac:dyDescent="0.25">
      <c r="A69" s="26">
        <v>1</v>
      </c>
      <c r="B69" s="13"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21">SUM(G69:G77)</f>
        <v>0</v>
      </c>
      <c r="H78" s="19">
        <f t="shared" ref="H78" si="22">SUM(H69:H77)</f>
        <v>0</v>
      </c>
      <c r="I78" s="19">
        <f t="shared" ref="I78" si="23">SUM(I69:I77)</f>
        <v>0</v>
      </c>
      <c r="J78" s="19">
        <f t="shared" ref="J78:L78" si="24">SUM(J69:J77)</f>
        <v>0</v>
      </c>
      <c r="K78" s="25"/>
      <c r="L78" s="19">
        <f t="shared" si="24"/>
        <v>0</v>
      </c>
    </row>
    <row r="79" spans="1:12" ht="15.75" customHeight="1" x14ac:dyDescent="0.2">
      <c r="A79" s="29">
        <v>1</v>
      </c>
      <c r="B79" s="30">
        <v>4</v>
      </c>
      <c r="C79" s="57" t="s">
        <v>4</v>
      </c>
      <c r="D79" s="58"/>
      <c r="E79" s="31"/>
      <c r="F79" s="32">
        <f>F68+F78</f>
        <v>540</v>
      </c>
      <c r="G79" s="32">
        <f t="shared" ref="G79" si="25">G68+G78</f>
        <v>15.83</v>
      </c>
      <c r="H79" s="32">
        <f t="shared" ref="H79" si="26">H68+H78</f>
        <v>19.420000000000002</v>
      </c>
      <c r="I79" s="32">
        <f t="shared" ref="I79" si="27">I68+I78</f>
        <v>67.37</v>
      </c>
      <c r="J79" s="32">
        <f t="shared" ref="J79:L79" si="28">J68+J78</f>
        <v>567.35</v>
      </c>
      <c r="K79" s="32"/>
      <c r="L79" s="32">
        <f t="shared" si="28"/>
        <v>82.06</v>
      </c>
    </row>
    <row r="80" spans="1:12" ht="25.5" x14ac:dyDescent="0.25">
      <c r="A80" s="20">
        <v>1</v>
      </c>
      <c r="B80" s="21">
        <v>5</v>
      </c>
      <c r="C80" s="22" t="s">
        <v>20</v>
      </c>
      <c r="D80" s="5" t="s">
        <v>21</v>
      </c>
      <c r="E80" s="39" t="s">
        <v>77</v>
      </c>
      <c r="F80" s="40">
        <v>250</v>
      </c>
      <c r="G80" s="40">
        <v>12.06</v>
      </c>
      <c r="H80" s="40">
        <v>10.47</v>
      </c>
      <c r="I80" s="40">
        <v>46.75</v>
      </c>
      <c r="J80" s="40">
        <v>303.72000000000003</v>
      </c>
      <c r="K80" s="41" t="s">
        <v>78</v>
      </c>
      <c r="L80" s="40"/>
    </row>
    <row r="81" spans="1:12" ht="15" x14ac:dyDescent="0.25">
      <c r="A81" s="23"/>
      <c r="B81" s="15"/>
      <c r="C81" s="11"/>
      <c r="D81" s="7" t="s">
        <v>22</v>
      </c>
      <c r="E81" s="42" t="s">
        <v>44</v>
      </c>
      <c r="F81" s="43">
        <v>200</v>
      </c>
      <c r="G81" s="43">
        <v>3.26</v>
      </c>
      <c r="H81" s="43">
        <v>1.25</v>
      </c>
      <c r="I81" s="43">
        <v>8.23</v>
      </c>
      <c r="J81" s="43">
        <v>106</v>
      </c>
      <c r="K81" s="44">
        <v>376</v>
      </c>
      <c r="L81" s="43"/>
    </row>
    <row r="82" spans="1:12" ht="15" x14ac:dyDescent="0.25">
      <c r="A82" s="23"/>
      <c r="B82" s="15"/>
      <c r="C82" s="11"/>
      <c r="D82" s="7" t="s">
        <v>23</v>
      </c>
      <c r="E82" s="42" t="s">
        <v>40</v>
      </c>
      <c r="F82" s="43">
        <v>30</v>
      </c>
      <c r="G82" s="43">
        <v>2.4300000000000002</v>
      </c>
      <c r="H82" s="43">
        <v>0.3</v>
      </c>
      <c r="I82" s="43">
        <v>14.64</v>
      </c>
      <c r="J82" s="43">
        <v>81.02</v>
      </c>
      <c r="K82" s="44" t="s">
        <v>41</v>
      </c>
      <c r="L82" s="43"/>
    </row>
    <row r="83" spans="1:12" ht="15" x14ac:dyDescent="0.25">
      <c r="A83" s="23"/>
      <c r="B83" s="15"/>
      <c r="C83" s="11"/>
      <c r="D83" s="7" t="s">
        <v>24</v>
      </c>
      <c r="E83" s="42"/>
      <c r="F83" s="43"/>
      <c r="G83" s="43"/>
      <c r="H83" s="43"/>
      <c r="I83" s="43"/>
      <c r="J83" s="43"/>
      <c r="K83" s="44"/>
      <c r="L83" s="43">
        <v>82.06</v>
      </c>
    </row>
    <row r="84" spans="1:12" ht="15" x14ac:dyDescent="0.25">
      <c r="A84" s="23"/>
      <c r="B84" s="15"/>
      <c r="C84" s="11"/>
      <c r="D84" s="6" t="s">
        <v>42</v>
      </c>
      <c r="E84" s="42" t="s">
        <v>74</v>
      </c>
      <c r="F84" s="43">
        <v>60</v>
      </c>
      <c r="G84" s="43">
        <v>1.01</v>
      </c>
      <c r="H84" s="43">
        <v>4.5599999999999996</v>
      </c>
      <c r="I84" s="43">
        <v>6.03</v>
      </c>
      <c r="J84" s="43">
        <v>69.2</v>
      </c>
      <c r="K84" s="44">
        <v>75</v>
      </c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33</v>
      </c>
      <c r="E86" s="9"/>
      <c r="F86" s="19">
        <f>SUM(F80:F85)</f>
        <v>540</v>
      </c>
      <c r="G86" s="19">
        <f>SUM(G80:G85)</f>
        <v>18.760000000000002</v>
      </c>
      <c r="H86" s="19">
        <f>SUM(H80:H85)</f>
        <v>16.580000000000002</v>
      </c>
      <c r="I86" s="19">
        <f>SUM(I80:I85)</f>
        <v>75.650000000000006</v>
      </c>
      <c r="J86" s="19">
        <f>SUM(J80:J85)</f>
        <v>559.94000000000005</v>
      </c>
      <c r="K86" s="25"/>
      <c r="L86" s="19">
        <f>SUM(L80:L85)</f>
        <v>82.06</v>
      </c>
    </row>
    <row r="87" spans="1:12" ht="15" x14ac:dyDescent="0.2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27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28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29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30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31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32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33</v>
      </c>
      <c r="E96" s="9"/>
      <c r="F96" s="19">
        <f>SUM(F87:F95)</f>
        <v>0</v>
      </c>
      <c r="G96" s="19">
        <f t="shared" ref="G96" si="29">SUM(G87:G95)</f>
        <v>0</v>
      </c>
      <c r="H96" s="19">
        <f t="shared" ref="H96" si="30">SUM(H87:H95)</f>
        <v>0</v>
      </c>
      <c r="I96" s="19">
        <f t="shared" ref="I96" si="31">SUM(I87:I95)</f>
        <v>0</v>
      </c>
      <c r="J96" s="19">
        <f t="shared" ref="J96:L96" si="32">SUM(J87:J95)</f>
        <v>0</v>
      </c>
      <c r="K96" s="25"/>
      <c r="L96" s="19">
        <f t="shared" si="32"/>
        <v>0</v>
      </c>
    </row>
    <row r="97" spans="1:12" ht="15.75" customHeight="1" x14ac:dyDescent="0.2">
      <c r="A97" s="29">
        <f>A80</f>
        <v>1</v>
      </c>
      <c r="B97" s="30">
        <f>B80</f>
        <v>5</v>
      </c>
      <c r="C97" s="57" t="s">
        <v>4</v>
      </c>
      <c r="D97" s="58"/>
      <c r="E97" s="31"/>
      <c r="F97" s="32">
        <f>F86+F96</f>
        <v>540</v>
      </c>
      <c r="G97" s="32">
        <f t="shared" ref="G97" si="33">G86+G96</f>
        <v>18.760000000000002</v>
      </c>
      <c r="H97" s="32">
        <f t="shared" ref="H97" si="34">H86+H96</f>
        <v>16.580000000000002</v>
      </c>
      <c r="I97" s="32">
        <f t="shared" ref="I97" si="35">I86+I96</f>
        <v>75.650000000000006</v>
      </c>
      <c r="J97" s="32">
        <f t="shared" ref="J97:L97" si="36">J86+J96</f>
        <v>559.94000000000005</v>
      </c>
      <c r="K97" s="32"/>
      <c r="L97" s="32">
        <f t="shared" si="36"/>
        <v>82.06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39" t="s">
        <v>56</v>
      </c>
      <c r="F98" s="40" t="s">
        <v>51</v>
      </c>
      <c r="G98" s="40">
        <v>7.84</v>
      </c>
      <c r="H98" s="40">
        <v>8.41</v>
      </c>
      <c r="I98" s="40">
        <v>45.64</v>
      </c>
      <c r="J98" s="40">
        <v>282.54000000000002</v>
      </c>
      <c r="K98" s="41">
        <v>173</v>
      </c>
      <c r="L98" s="40"/>
    </row>
    <row r="99" spans="1:12" ht="15" x14ac:dyDescent="0.25">
      <c r="A99" s="23"/>
      <c r="B99" s="15"/>
      <c r="C99" s="11"/>
      <c r="D99" s="7" t="s">
        <v>22</v>
      </c>
      <c r="E99" s="42" t="s">
        <v>44</v>
      </c>
      <c r="F99" s="43">
        <v>200</v>
      </c>
      <c r="G99" s="43">
        <v>3.26</v>
      </c>
      <c r="H99" s="43">
        <v>1.25</v>
      </c>
      <c r="I99" s="43">
        <v>8.23</v>
      </c>
      <c r="J99" s="43">
        <v>106</v>
      </c>
      <c r="K99" s="44">
        <v>376</v>
      </c>
      <c r="L99" s="43"/>
    </row>
    <row r="100" spans="1:12" ht="15" x14ac:dyDescent="0.25">
      <c r="A100" s="23"/>
      <c r="B100" s="15"/>
      <c r="C100" s="11"/>
      <c r="D100" s="7" t="s">
        <v>23</v>
      </c>
      <c r="E100" s="42" t="s">
        <v>48</v>
      </c>
      <c r="F100" s="43">
        <v>35</v>
      </c>
      <c r="G100" s="43">
        <v>3.2</v>
      </c>
      <c r="H100" s="43">
        <v>1.36</v>
      </c>
      <c r="I100" s="43">
        <v>15.9</v>
      </c>
      <c r="J100" s="43">
        <v>88.64</v>
      </c>
      <c r="K100" s="44" t="s">
        <v>41</v>
      </c>
      <c r="L100" s="43"/>
    </row>
    <row r="101" spans="1:12" ht="15" x14ac:dyDescent="0.25">
      <c r="A101" s="23"/>
      <c r="B101" s="15"/>
      <c r="C101" s="11"/>
      <c r="D101" s="6" t="s">
        <v>42</v>
      </c>
      <c r="E101" s="42" t="s">
        <v>43</v>
      </c>
      <c r="F101" s="43">
        <v>60</v>
      </c>
      <c r="G101" s="43">
        <v>2.15</v>
      </c>
      <c r="H101" s="43">
        <v>6.24</v>
      </c>
      <c r="I101" s="43">
        <v>5.54</v>
      </c>
      <c r="J101" s="43">
        <v>110.12</v>
      </c>
      <c r="K101" s="44">
        <v>2</v>
      </c>
      <c r="L101" s="43">
        <v>82.06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33</v>
      </c>
      <c r="E103" s="9"/>
      <c r="F103" s="19">
        <v>500</v>
      </c>
      <c r="G103" s="19">
        <f>SUM(G98:G102)</f>
        <v>16.45</v>
      </c>
      <c r="H103" s="19">
        <f>SUM(H98:H102)</f>
        <v>17.259999999999998</v>
      </c>
      <c r="I103" s="19">
        <f>SUM(I98:I102)</f>
        <v>75.310000000000016</v>
      </c>
      <c r="J103" s="19">
        <f>SUM(J98:J102)</f>
        <v>587.29999999999995</v>
      </c>
      <c r="K103" s="25"/>
      <c r="L103" s="19">
        <f>SUM(L98:L102)</f>
        <v>82.06</v>
      </c>
    </row>
    <row r="104" spans="1:12" ht="15" x14ac:dyDescent="0.25">
      <c r="A104" s="26">
        <f>A98</f>
        <v>2</v>
      </c>
      <c r="B104" s="13">
        <f>B98</f>
        <v>1</v>
      </c>
      <c r="C104" s="10" t="s">
        <v>25</v>
      </c>
      <c r="D104" s="7" t="s">
        <v>26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28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29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30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31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32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4"/>
      <c r="B113" s="17"/>
      <c r="C113" s="8"/>
      <c r="D113" s="18" t="s">
        <v>33</v>
      </c>
      <c r="E113" s="9"/>
      <c r="F113" s="19">
        <f>SUM(F104:F112)</f>
        <v>0</v>
      </c>
      <c r="G113" s="19">
        <f t="shared" ref="G113:J113" si="37">SUM(G104:G112)</f>
        <v>0</v>
      </c>
      <c r="H113" s="19">
        <f t="shared" si="37"/>
        <v>0</v>
      </c>
      <c r="I113" s="19">
        <f t="shared" si="37"/>
        <v>0</v>
      </c>
      <c r="J113" s="19">
        <f t="shared" si="37"/>
        <v>0</v>
      </c>
      <c r="K113" s="25"/>
      <c r="L113" s="19">
        <f t="shared" ref="L113" si="38">SUM(L104:L112)</f>
        <v>0</v>
      </c>
    </row>
    <row r="114" spans="1:12" ht="15.75" thickBot="1" x14ac:dyDescent="0.25">
      <c r="A114" s="29">
        <f>A98</f>
        <v>2</v>
      </c>
      <c r="B114" s="30">
        <f>B98</f>
        <v>1</v>
      </c>
      <c r="C114" s="57" t="s">
        <v>4</v>
      </c>
      <c r="D114" s="58"/>
      <c r="E114" s="31"/>
      <c r="F114" s="32">
        <f>F103+F113</f>
        <v>500</v>
      </c>
      <c r="G114" s="32">
        <f t="shared" ref="G114" si="39">G103+G113</f>
        <v>16.45</v>
      </c>
      <c r="H114" s="32">
        <f t="shared" ref="H114" si="40">H103+H113</f>
        <v>17.259999999999998</v>
      </c>
      <c r="I114" s="32">
        <f t="shared" ref="I114" si="41">I103+I113</f>
        <v>75.310000000000016</v>
      </c>
      <c r="J114" s="32">
        <f t="shared" ref="J114:L114" si="42">J103+J113</f>
        <v>587.29999999999995</v>
      </c>
      <c r="K114" s="32"/>
      <c r="L114" s="32">
        <f t="shared" si="42"/>
        <v>82.06</v>
      </c>
    </row>
    <row r="115" spans="1:12" ht="25.5" x14ac:dyDescent="0.25">
      <c r="A115" s="14">
        <v>2</v>
      </c>
      <c r="B115" s="15">
        <v>2</v>
      </c>
      <c r="C115" s="11" t="s">
        <v>64</v>
      </c>
      <c r="D115" s="6" t="s">
        <v>54</v>
      </c>
      <c r="E115" s="42" t="s">
        <v>80</v>
      </c>
      <c r="F115" s="43">
        <v>250</v>
      </c>
      <c r="G115" s="43">
        <v>14.61</v>
      </c>
      <c r="H115" s="43">
        <v>15.12</v>
      </c>
      <c r="I115" s="43">
        <v>37.770000000000003</v>
      </c>
      <c r="J115" s="43">
        <v>316.66000000000003</v>
      </c>
      <c r="K115" s="44" t="s">
        <v>81</v>
      </c>
      <c r="L115" s="43"/>
    </row>
    <row r="116" spans="1:12" ht="15" x14ac:dyDescent="0.25">
      <c r="A116" s="14"/>
      <c r="B116" s="15"/>
      <c r="C116" s="11"/>
      <c r="D116" s="7" t="s">
        <v>22</v>
      </c>
      <c r="E116" s="42" t="s">
        <v>61</v>
      </c>
      <c r="F116" s="43">
        <v>200</v>
      </c>
      <c r="G116" s="43">
        <v>0.66</v>
      </c>
      <c r="H116" s="43">
        <v>0.09</v>
      </c>
      <c r="I116" s="43">
        <v>25.01</v>
      </c>
      <c r="J116" s="43">
        <v>132.80000000000001</v>
      </c>
      <c r="K116" s="44">
        <v>349</v>
      </c>
      <c r="L116" s="43"/>
    </row>
    <row r="117" spans="1:12" ht="15" x14ac:dyDescent="0.25">
      <c r="A117" s="14"/>
      <c r="B117" s="15"/>
      <c r="C117" s="11"/>
      <c r="D117" s="7" t="s">
        <v>23</v>
      </c>
      <c r="E117" s="42" t="s">
        <v>40</v>
      </c>
      <c r="F117" s="43">
        <v>30</v>
      </c>
      <c r="G117" s="43">
        <v>2.4300000000000002</v>
      </c>
      <c r="H117" s="43">
        <v>0.3</v>
      </c>
      <c r="I117" s="43">
        <v>14.64</v>
      </c>
      <c r="J117" s="43">
        <v>81.02</v>
      </c>
      <c r="K117" s="44" t="s">
        <v>41</v>
      </c>
      <c r="L117" s="43">
        <v>82.06</v>
      </c>
    </row>
    <row r="118" spans="1:12" ht="15" x14ac:dyDescent="0.25">
      <c r="A118" s="14"/>
      <c r="B118" s="15"/>
      <c r="C118" s="11"/>
      <c r="D118" s="7" t="s">
        <v>55</v>
      </c>
      <c r="E118" s="42" t="s">
        <v>79</v>
      </c>
      <c r="F118" s="43">
        <v>60</v>
      </c>
      <c r="G118" s="43">
        <v>1.18</v>
      </c>
      <c r="H118" s="43">
        <v>3.14</v>
      </c>
      <c r="I118" s="43">
        <v>6</v>
      </c>
      <c r="J118" s="43">
        <v>56.52</v>
      </c>
      <c r="K118" s="44" t="s">
        <v>82</v>
      </c>
      <c r="L118" s="43"/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.75" thickBot="1" x14ac:dyDescent="0.3">
      <c r="A121" s="16"/>
      <c r="B121" s="17"/>
      <c r="C121" s="8"/>
      <c r="D121" s="18" t="s">
        <v>33</v>
      </c>
      <c r="E121" s="9"/>
      <c r="F121" s="19">
        <f>SUM(F115:F120)</f>
        <v>540</v>
      </c>
      <c r="G121" s="19">
        <v>18.899999999999999</v>
      </c>
      <c r="H121" s="19">
        <v>18.7</v>
      </c>
      <c r="I121" s="19">
        <v>83.4</v>
      </c>
      <c r="J121" s="19">
        <f>SUM(J115:J120)</f>
        <v>587</v>
      </c>
      <c r="K121" s="25"/>
      <c r="L121" s="19">
        <f>SUM(L115:L120)</f>
        <v>82.06</v>
      </c>
    </row>
    <row r="122" spans="1:12" ht="15" x14ac:dyDescent="0.25">
      <c r="A122" s="13">
        <v>2</v>
      </c>
      <c r="B122" s="13">
        <v>2</v>
      </c>
      <c r="C122" s="10" t="s">
        <v>25</v>
      </c>
      <c r="D122" s="7" t="s">
        <v>26</v>
      </c>
      <c r="E122" s="39"/>
      <c r="F122" s="40"/>
      <c r="G122" s="40"/>
      <c r="H122" s="40"/>
      <c r="I122" s="40"/>
      <c r="J122" s="40"/>
      <c r="K122" s="41"/>
      <c r="L122" s="43"/>
    </row>
    <row r="123" spans="1:12" ht="15" x14ac:dyDescent="0.25">
      <c r="A123" s="14"/>
      <c r="B123" s="15"/>
      <c r="C123" s="11"/>
      <c r="D123" s="7" t="s">
        <v>27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28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29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30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31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/>
      <c r="G131" s="19"/>
      <c r="H131" s="19"/>
      <c r="I131" s="19"/>
      <c r="J131" s="19"/>
      <c r="K131" s="25"/>
      <c r="L131" s="19"/>
    </row>
    <row r="132" spans="1:12" ht="15.75" thickBot="1" x14ac:dyDescent="0.25">
      <c r="A132" s="33">
        <v>2</v>
      </c>
      <c r="B132" s="33">
        <v>2</v>
      </c>
      <c r="C132" s="57" t="s">
        <v>4</v>
      </c>
      <c r="D132" s="58"/>
      <c r="E132" s="31"/>
      <c r="F132" s="32">
        <f>F121+F131</f>
        <v>540</v>
      </c>
      <c r="G132" s="32">
        <f t="shared" ref="G132" si="43">G121+G131</f>
        <v>18.899999999999999</v>
      </c>
      <c r="H132" s="32">
        <f t="shared" ref="H132" si="44">H121+H131</f>
        <v>18.7</v>
      </c>
      <c r="I132" s="32">
        <f t="shared" ref="I132" si="45">I121+I131</f>
        <v>83.4</v>
      </c>
      <c r="J132" s="32">
        <f t="shared" ref="J132:L132" si="46">J121+J131</f>
        <v>587</v>
      </c>
      <c r="K132" s="32"/>
      <c r="L132" s="32">
        <f t="shared" si="46"/>
        <v>82.06</v>
      </c>
    </row>
    <row r="133" spans="1:12" ht="27" customHeight="1" x14ac:dyDescent="0.25">
      <c r="A133" s="20">
        <v>2</v>
      </c>
      <c r="B133" s="21">
        <v>3</v>
      </c>
      <c r="C133" s="22" t="s">
        <v>20</v>
      </c>
      <c r="D133" s="5" t="s">
        <v>21</v>
      </c>
      <c r="E133" s="39" t="s">
        <v>83</v>
      </c>
      <c r="F133" s="40">
        <v>250</v>
      </c>
      <c r="G133" s="40">
        <v>11.05</v>
      </c>
      <c r="H133" s="40">
        <v>10.67</v>
      </c>
      <c r="I133" s="40">
        <v>30.5</v>
      </c>
      <c r="J133" s="40">
        <v>269.20999999999998</v>
      </c>
      <c r="K133" s="41" t="s">
        <v>84</v>
      </c>
      <c r="L133" s="40"/>
    </row>
    <row r="134" spans="1:12" ht="15" x14ac:dyDescent="0.25">
      <c r="A134" s="23"/>
      <c r="B134" s="15"/>
      <c r="C134" s="11"/>
      <c r="D134" s="6" t="s">
        <v>42</v>
      </c>
      <c r="E134" s="42" t="s">
        <v>66</v>
      </c>
      <c r="F134" s="43">
        <v>60</v>
      </c>
      <c r="G134" s="43">
        <v>1.64</v>
      </c>
      <c r="H134" s="43">
        <v>7.1</v>
      </c>
      <c r="I134" s="43">
        <v>8.73</v>
      </c>
      <c r="J134" s="43">
        <v>80.28</v>
      </c>
      <c r="K134" s="44" t="s">
        <v>41</v>
      </c>
      <c r="L134" s="43"/>
    </row>
    <row r="135" spans="1:12" ht="15" x14ac:dyDescent="0.25">
      <c r="A135" s="23"/>
      <c r="B135" s="15"/>
      <c r="C135" s="11"/>
      <c r="D135" s="7" t="s">
        <v>22</v>
      </c>
      <c r="E135" s="42" t="s">
        <v>44</v>
      </c>
      <c r="F135" s="43">
        <v>200</v>
      </c>
      <c r="G135" s="43">
        <v>3.26</v>
      </c>
      <c r="H135" s="43">
        <v>1.25</v>
      </c>
      <c r="I135" s="43">
        <v>8.23</v>
      </c>
      <c r="J135" s="43">
        <v>106</v>
      </c>
      <c r="K135" s="44">
        <v>376</v>
      </c>
      <c r="L135" s="43"/>
    </row>
    <row r="136" spans="1:12" ht="15.75" customHeight="1" x14ac:dyDescent="0.25">
      <c r="A136" s="23"/>
      <c r="B136" s="15"/>
      <c r="C136" s="11"/>
      <c r="D136" s="7" t="s">
        <v>23</v>
      </c>
      <c r="E136" s="42" t="s">
        <v>40</v>
      </c>
      <c r="F136" s="43">
        <v>40</v>
      </c>
      <c r="G136" s="43">
        <v>3.24</v>
      </c>
      <c r="H136" s="43">
        <v>0.4</v>
      </c>
      <c r="I136" s="43">
        <v>19.52</v>
      </c>
      <c r="J136" s="43">
        <v>118.49</v>
      </c>
      <c r="K136" s="44" t="s">
        <v>41</v>
      </c>
      <c r="L136" s="43">
        <v>82.06</v>
      </c>
    </row>
    <row r="137" spans="1:12" ht="15" x14ac:dyDescent="0.25">
      <c r="A137" s="23"/>
      <c r="B137" s="15"/>
      <c r="C137" s="11"/>
      <c r="D137" s="7" t="s">
        <v>24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SUM(F133:F139)</f>
        <v>550</v>
      </c>
      <c r="G140" s="19">
        <f>SUM(G133:G139)</f>
        <v>19.190000000000001</v>
      </c>
      <c r="H140" s="19">
        <v>19.399999999999999</v>
      </c>
      <c r="I140" s="19">
        <f>SUM(I133:I139)</f>
        <v>66.98</v>
      </c>
      <c r="J140" s="19">
        <f>SUM(J133:J139)</f>
        <v>573.98</v>
      </c>
      <c r="K140" s="25"/>
      <c r="L140" s="19">
        <f t="shared" ref="L140" si="47">SUM(L133:L139)</f>
        <v>82.06</v>
      </c>
    </row>
    <row r="141" spans="1:12" ht="15" x14ac:dyDescent="0.25">
      <c r="A141" s="26">
        <f>A133</f>
        <v>2</v>
      </c>
      <c r="B141" s="13">
        <f>B133</f>
        <v>3</v>
      </c>
      <c r="C141" s="10" t="s">
        <v>25</v>
      </c>
      <c r="D141" s="7" t="s">
        <v>26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27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28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30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31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32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SUM(F141:F149)</f>
        <v>0</v>
      </c>
      <c r="G150" s="19">
        <f t="shared" ref="G150:J150" si="48">SUM(G141:G149)</f>
        <v>0</v>
      </c>
      <c r="H150" s="19">
        <f t="shared" si="48"/>
        <v>0</v>
      </c>
      <c r="I150" s="19">
        <f t="shared" si="48"/>
        <v>0</v>
      </c>
      <c r="J150" s="19">
        <f t="shared" si="48"/>
        <v>0</v>
      </c>
      <c r="K150" s="25"/>
      <c r="L150" s="19">
        <f t="shared" ref="L150" si="49">SUM(L141:L149)</f>
        <v>0</v>
      </c>
    </row>
    <row r="151" spans="1:12" ht="15" x14ac:dyDescent="0.2">
      <c r="A151" s="29">
        <f>A133</f>
        <v>2</v>
      </c>
      <c r="B151" s="30">
        <f>B133</f>
        <v>3</v>
      </c>
      <c r="C151" s="57" t="s">
        <v>4</v>
      </c>
      <c r="D151" s="58"/>
      <c r="E151" s="31"/>
      <c r="F151" s="32">
        <f>F140+F150</f>
        <v>550</v>
      </c>
      <c r="G151" s="32">
        <f t="shared" ref="G151" si="50">G140+G150</f>
        <v>19.190000000000001</v>
      </c>
      <c r="H151" s="32">
        <f t="shared" ref="H151" si="51">H140+H150</f>
        <v>19.399999999999999</v>
      </c>
      <c r="I151" s="32">
        <f t="shared" ref="I151" si="52">I140+I150</f>
        <v>66.98</v>
      </c>
      <c r="J151" s="32">
        <f t="shared" ref="J151:L151" si="53">J140+J150</f>
        <v>573.98</v>
      </c>
      <c r="K151" s="32"/>
      <c r="L151" s="32">
        <f t="shared" si="53"/>
        <v>82.06</v>
      </c>
    </row>
    <row r="152" spans="1:12" ht="15" x14ac:dyDescent="0.25">
      <c r="A152" s="20">
        <v>2</v>
      </c>
      <c r="B152" s="21">
        <v>4</v>
      </c>
      <c r="C152" s="22" t="s">
        <v>20</v>
      </c>
      <c r="D152" s="5" t="s">
        <v>21</v>
      </c>
      <c r="E152" s="39" t="s">
        <v>62</v>
      </c>
      <c r="F152" s="40" t="s">
        <v>51</v>
      </c>
      <c r="G152" s="40">
        <v>7.92</v>
      </c>
      <c r="H152" s="40">
        <v>11.3</v>
      </c>
      <c r="I152" s="40">
        <v>31</v>
      </c>
      <c r="J152" s="40">
        <v>223.74</v>
      </c>
      <c r="K152" s="41">
        <v>175</v>
      </c>
      <c r="L152" s="40"/>
    </row>
    <row r="153" spans="1:12" ht="15" x14ac:dyDescent="0.25">
      <c r="A153" s="23"/>
      <c r="B153" s="15"/>
      <c r="C153" s="11"/>
      <c r="D153" s="6" t="s">
        <v>52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22</v>
      </c>
      <c r="E154" s="42" t="s">
        <v>47</v>
      </c>
      <c r="F154" s="43">
        <v>200</v>
      </c>
      <c r="G154" s="43">
        <v>4.75</v>
      </c>
      <c r="H154" s="43">
        <v>2.59</v>
      </c>
      <c r="I154" s="43">
        <v>18.559999999999999</v>
      </c>
      <c r="J154" s="43">
        <v>118.62</v>
      </c>
      <c r="K154" s="44" t="s">
        <v>59</v>
      </c>
      <c r="L154" s="43"/>
    </row>
    <row r="155" spans="1:12" ht="15" x14ac:dyDescent="0.25">
      <c r="A155" s="23"/>
      <c r="B155" s="15"/>
      <c r="C155" s="11"/>
      <c r="D155" s="7" t="s">
        <v>23</v>
      </c>
      <c r="E155" s="42" t="s">
        <v>40</v>
      </c>
      <c r="F155" s="43">
        <v>35</v>
      </c>
      <c r="G155" s="43">
        <v>2.4300000000000002</v>
      </c>
      <c r="H155" s="43">
        <v>0.3</v>
      </c>
      <c r="I155" s="43">
        <v>14.64</v>
      </c>
      <c r="J155" s="43">
        <v>81.02</v>
      </c>
      <c r="K155" s="44" t="s">
        <v>41</v>
      </c>
      <c r="L155" s="43"/>
    </row>
    <row r="156" spans="1:12" ht="15" x14ac:dyDescent="0.25">
      <c r="A156" s="23"/>
      <c r="B156" s="15"/>
      <c r="C156" s="11"/>
      <c r="D156" s="7" t="s">
        <v>42</v>
      </c>
      <c r="E156" s="42" t="s">
        <v>69</v>
      </c>
      <c r="F156" s="43">
        <v>60</v>
      </c>
      <c r="G156" s="43">
        <v>1.32</v>
      </c>
      <c r="H156" s="43">
        <v>1.62</v>
      </c>
      <c r="I156" s="43">
        <v>19.239999999999998</v>
      </c>
      <c r="J156" s="43">
        <v>163.62</v>
      </c>
      <c r="K156" s="44"/>
      <c r="L156" s="43">
        <v>82.06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19">
        <v>500</v>
      </c>
      <c r="G159" s="19">
        <v>16.399999999999999</v>
      </c>
      <c r="H159" s="19">
        <v>15.8</v>
      </c>
      <c r="I159" s="19">
        <v>83.4</v>
      </c>
      <c r="J159" s="19">
        <f t="shared" ref="J159" si="54">SUM(J152:J158)</f>
        <v>587</v>
      </c>
      <c r="K159" s="25"/>
      <c r="L159" s="19">
        <v>82.06</v>
      </c>
    </row>
    <row r="160" spans="1:12" ht="15" x14ac:dyDescent="0.25">
      <c r="A160" s="26">
        <f>A152</f>
        <v>2</v>
      </c>
      <c r="B160" s="13">
        <f>B152</f>
        <v>4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32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 t="shared" ref="G169:J169" si="55">SUM(G160:G168)</f>
        <v>0</v>
      </c>
      <c r="H169" s="19">
        <f t="shared" si="55"/>
        <v>0</v>
      </c>
      <c r="I169" s="19">
        <f t="shared" si="55"/>
        <v>0</v>
      </c>
      <c r="J169" s="19">
        <f t="shared" si="55"/>
        <v>0</v>
      </c>
      <c r="K169" s="25"/>
      <c r="L169" s="19">
        <f t="shared" ref="L169" si="56">SUM(L160:L168)</f>
        <v>0</v>
      </c>
    </row>
    <row r="170" spans="1:12" ht="15.75" thickBot="1" x14ac:dyDescent="0.25">
      <c r="A170" s="29">
        <f>A152</f>
        <v>2</v>
      </c>
      <c r="B170" s="30">
        <f>B152</f>
        <v>4</v>
      </c>
      <c r="C170" s="57" t="s">
        <v>4</v>
      </c>
      <c r="D170" s="58"/>
      <c r="E170" s="31"/>
      <c r="F170" s="32">
        <f>F159+F169</f>
        <v>500</v>
      </c>
      <c r="G170" s="32">
        <f t="shared" ref="G170" si="57">G159+G169</f>
        <v>16.399999999999999</v>
      </c>
      <c r="H170" s="32">
        <f t="shared" ref="H170" si="58">H159+H169</f>
        <v>15.8</v>
      </c>
      <c r="I170" s="32">
        <v>74.8</v>
      </c>
      <c r="J170" s="32">
        <f t="shared" ref="J170:L170" si="59">J159+J169</f>
        <v>587</v>
      </c>
      <c r="K170" s="32"/>
      <c r="L170" s="32">
        <f t="shared" si="59"/>
        <v>82.06</v>
      </c>
    </row>
    <row r="171" spans="1:12" ht="25.5" x14ac:dyDescent="0.25">
      <c r="A171" s="23">
        <v>2</v>
      </c>
      <c r="B171" s="15">
        <v>5</v>
      </c>
      <c r="C171" s="56" t="s">
        <v>20</v>
      </c>
      <c r="D171" s="6" t="s">
        <v>21</v>
      </c>
      <c r="E171" s="42" t="s">
        <v>67</v>
      </c>
      <c r="F171" s="43">
        <v>250</v>
      </c>
      <c r="G171" s="43">
        <v>9.84</v>
      </c>
      <c r="H171" s="43">
        <v>12.93</v>
      </c>
      <c r="I171" s="43">
        <v>41.29</v>
      </c>
      <c r="J171" s="43">
        <v>236.36</v>
      </c>
      <c r="K171" s="44" t="s">
        <v>68</v>
      </c>
      <c r="L171" s="43"/>
    </row>
    <row r="172" spans="1:12" ht="15" x14ac:dyDescent="0.25">
      <c r="A172" s="23"/>
      <c r="B172" s="15"/>
      <c r="C172" s="11"/>
      <c r="D172" s="7" t="s">
        <v>22</v>
      </c>
      <c r="E172" s="42" t="s">
        <v>44</v>
      </c>
      <c r="F172" s="43">
        <v>200</v>
      </c>
      <c r="G172" s="43">
        <v>3.26</v>
      </c>
      <c r="H172" s="43">
        <v>1.25</v>
      </c>
      <c r="I172" s="43">
        <v>8.23</v>
      </c>
      <c r="J172" s="43">
        <v>106</v>
      </c>
      <c r="K172" s="44">
        <v>376</v>
      </c>
      <c r="L172" s="43"/>
    </row>
    <row r="173" spans="1:12" ht="15" x14ac:dyDescent="0.25">
      <c r="A173" s="23"/>
      <c r="B173" s="15"/>
      <c r="C173" s="11"/>
      <c r="D173" s="7" t="s">
        <v>23</v>
      </c>
      <c r="E173" s="42" t="s">
        <v>40</v>
      </c>
      <c r="F173" s="43">
        <v>30</v>
      </c>
      <c r="G173" s="43">
        <v>2.4300000000000002</v>
      </c>
      <c r="H173" s="43">
        <v>0.3</v>
      </c>
      <c r="I173" s="43">
        <v>14.64</v>
      </c>
      <c r="J173" s="43">
        <v>81.02</v>
      </c>
      <c r="K173" s="44" t="s">
        <v>41</v>
      </c>
      <c r="L173" s="43"/>
    </row>
    <row r="174" spans="1:12" ht="15" x14ac:dyDescent="0.25">
      <c r="A174" s="23"/>
      <c r="B174" s="15"/>
      <c r="C174" s="11"/>
      <c r="D174" s="7" t="s">
        <v>24</v>
      </c>
      <c r="E174" s="42" t="s">
        <v>85</v>
      </c>
      <c r="F174" s="43">
        <v>100</v>
      </c>
      <c r="G174" s="43">
        <v>0.4</v>
      </c>
      <c r="H174" s="43">
        <v>4.88</v>
      </c>
      <c r="I174" s="43">
        <v>9.8000000000000007</v>
      </c>
      <c r="J174" s="43">
        <v>47</v>
      </c>
      <c r="K174" s="44">
        <v>338</v>
      </c>
      <c r="L174" s="43"/>
    </row>
    <row r="175" spans="1:12" ht="15" x14ac:dyDescent="0.25">
      <c r="A175" s="23"/>
      <c r="B175" s="15"/>
      <c r="C175" s="11"/>
      <c r="D175" s="6" t="s">
        <v>42</v>
      </c>
      <c r="E175" s="42"/>
      <c r="F175" s="43"/>
      <c r="G175" s="43"/>
      <c r="H175" s="43"/>
      <c r="I175" s="43"/>
      <c r="J175" s="43"/>
      <c r="K175" s="44"/>
      <c r="L175" s="43">
        <v>82.06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19">
        <f>SUM(F171:F176)</f>
        <v>580</v>
      </c>
      <c r="G177" s="19">
        <f>SUM(G171:G176)</f>
        <v>15.93</v>
      </c>
      <c r="H177" s="19">
        <f>SUM(H171:H176)</f>
        <v>19.36</v>
      </c>
      <c r="I177" s="19">
        <f>SUM(I171:I176)</f>
        <v>73.959999999999994</v>
      </c>
      <c r="J177" s="19">
        <f>SUM(J171:J176)</f>
        <v>470.38</v>
      </c>
      <c r="K177" s="25"/>
      <c r="L177" s="19">
        <f>SUM(L171:L176)</f>
        <v>82.06</v>
      </c>
    </row>
    <row r="178" spans="1:12" ht="15" x14ac:dyDescent="0.25">
      <c r="A178" s="26">
        <v>2</v>
      </c>
      <c r="B178" s="13">
        <v>5</v>
      </c>
      <c r="C178" s="10" t="s">
        <v>25</v>
      </c>
      <c r="D178" s="7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27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28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29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30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31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32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 t="shared" ref="G187:J187" si="60">SUM(G178:G186)</f>
        <v>0</v>
      </c>
      <c r="H187" s="19">
        <f t="shared" si="60"/>
        <v>0</v>
      </c>
      <c r="I187" s="19">
        <f t="shared" si="60"/>
        <v>0</v>
      </c>
      <c r="J187" s="19">
        <f t="shared" si="60"/>
        <v>0</v>
      </c>
      <c r="K187" s="25"/>
      <c r="L187" s="19">
        <f t="shared" ref="L187" si="61">SUM(L178:L186)</f>
        <v>0</v>
      </c>
    </row>
    <row r="188" spans="1:12" ht="15" x14ac:dyDescent="0.2">
      <c r="A188" s="29">
        <v>2</v>
      </c>
      <c r="B188" s="30">
        <v>5</v>
      </c>
      <c r="C188" s="57" t="s">
        <v>4</v>
      </c>
      <c r="D188" s="58"/>
      <c r="E188" s="31"/>
      <c r="F188" s="32">
        <f>F177+F187</f>
        <v>580</v>
      </c>
      <c r="G188" s="32">
        <f t="shared" ref="G188" si="62">G177+G187</f>
        <v>15.93</v>
      </c>
      <c r="H188" s="32">
        <f t="shared" ref="H188" si="63">H177+H187</f>
        <v>19.36</v>
      </c>
      <c r="I188" s="32">
        <f t="shared" ref="I188" si="64">I177+I187</f>
        <v>73.959999999999994</v>
      </c>
      <c r="J188" s="32">
        <f t="shared" ref="J188:L188" si="65">J177+J187</f>
        <v>470.38</v>
      </c>
      <c r="K188" s="32"/>
      <c r="L188" s="32">
        <f t="shared" si="65"/>
        <v>82.06</v>
      </c>
    </row>
    <row r="189" spans="1:12" x14ac:dyDescent="0.2">
      <c r="A189" s="27"/>
      <c r="B189" s="28"/>
      <c r="C189" s="59" t="s">
        <v>5</v>
      </c>
      <c r="D189" s="59"/>
      <c r="E189" s="59"/>
      <c r="F189" s="34">
        <f>(F24+F42+F61+F79+F97+F114+F132+F151+F170+F188)/(IF(F24=0,0,1)+IF(F42=0,0,1)+IF(F61=0,0,1)+IF(F79=0,0,1)+IF(F97=0,0,1)+IF(F114=0,0,1)+IF(F132=0,0,1)+IF(F151=0,0,1)+IF(F170=0,0,1)+IF(F188=0,0,1))</f>
        <v>529.5</v>
      </c>
      <c r="G189" s="34">
        <f>(G24+G42+G61+G79+G97+G114+G132+G151+G170+G188)/(IF(G24=0,0,1)+IF(G42=0,0,1)+IF(G61=0,0,1)+IF(G79=0,0,1)+IF(G97=0,0,1)+IF(G114=0,0,1)+IF(G132=0,0,1)+IF(G151=0,0,1)+IF(G170=0,0,1)+IF(G188=0,0,1))</f>
        <v>17.836000000000002</v>
      </c>
      <c r="H189" s="34">
        <f>(H24+H42+H61+H79+H97+H114+H132+H151+H170+H188)/(IF(H24=0,0,1)+IF(H42=0,0,1)+IF(H61=0,0,1)+IF(H79=0,0,1)+IF(H97=0,0,1)+IF(H114=0,0,1)+IF(H132=0,0,1)+IF(H151=0,0,1)+IF(H170=0,0,1)+IF(H188=0,0,1))</f>
        <v>17.701000000000001</v>
      </c>
      <c r="I189" s="34">
        <f>(I24+I42+I61+I79+I97+I114+I132+I151+I170+I188)/(IF(I24=0,0,1)+IF(I42=0,0,1)+IF(I61=0,0,1)+IF(I79=0,0,1)+IF(I97=0,0,1)+IF(I114=0,0,1)+IF(I132=0,0,1)+IF(I151=0,0,1)+IF(I170=0,0,1)+IF(I188=0,0,1))</f>
        <v>74.820000000000007</v>
      </c>
      <c r="J189" s="34">
        <f>(J24+J42+J61+J79+J97+J114+J132+J151+J170+J188)/(IF(J24=0,0,1)+IF(J42=0,0,1)+IF(J61=0,0,1)+IF(J79=0,0,1)+IF(J97=0,0,1)+IF(J114=0,0,1)+IF(J132=0,0,1)+IF(J151=0,0,1)+IF(J170=0,0,1)+IF(J188=0,0,1))</f>
        <v>557.58000000000004</v>
      </c>
      <c r="K189" s="34"/>
      <c r="L189" s="34">
        <f>(L24+L42+L61+L79+L97+L114+L132+L151+L170+L188)/(IF(L24=0,0,1)+IF(L42=0,0,1)+IF(L61=0,0,1)+IF(L79=0,0,1)+IF(L97=0,0,1)+IF(L114=0,0,1)+IF(L132=0,0,1)+IF(L151=0,0,1)+IF(L170=0,0,1)+IF(L188=0,0,1))</f>
        <v>82.059999999999988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4:D24"/>
    <mergeCell ref="C189:E189"/>
    <mergeCell ref="C188:D188"/>
    <mergeCell ref="C114:D114"/>
    <mergeCell ref="C132:D132"/>
    <mergeCell ref="C151:D151"/>
    <mergeCell ref="C170:D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dcterms:created xsi:type="dcterms:W3CDTF">2022-05-16T14:23:56Z</dcterms:created>
  <dcterms:modified xsi:type="dcterms:W3CDTF">2026-04-22T17:20:18Z</dcterms:modified>
</cp:coreProperties>
</file>